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ocumentos Usuarios\VILLALOBOSAL\Desktop\"/>
    </mc:Choice>
  </mc:AlternateContent>
  <xr:revisionPtr revIDLastSave="0" documentId="13_ncr:1_{9CEFFDF5-C77F-4719-A719-06EC4B89FC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Hoja1!$A$4:$G$47</definedName>
    <definedName name="B1081181">Hoja1!#REF!</definedName>
    <definedName name="C2000003">Hoja1!$B$999981</definedName>
    <definedName name="C3000003">Hoja1!$B$999981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1" l="1"/>
  <c r="G60" i="1" l="1"/>
  <c r="G56" i="1" l="1"/>
  <c r="G55" i="1" l="1"/>
  <c r="G54" i="1"/>
  <c r="G39" i="1" l="1"/>
</calcChain>
</file>

<file path=xl/sharedStrings.xml><?xml version="1.0" encoding="utf-8"?>
<sst xmlns="http://schemas.openxmlformats.org/spreadsheetml/2006/main" count="251" uniqueCount="96">
  <si>
    <t>Personas físicas o Jurídicas</t>
  </si>
  <si>
    <t>Año</t>
  </si>
  <si>
    <t>Objeto/detalle</t>
  </si>
  <si>
    <t>Inicio</t>
  </si>
  <si>
    <t>Final</t>
  </si>
  <si>
    <t>Monto</t>
  </si>
  <si>
    <t>COMUNICACIONES MILENIO, S.A</t>
  </si>
  <si>
    <t>Moneda</t>
  </si>
  <si>
    <t>Dólares</t>
  </si>
  <si>
    <t>HERMES SOLUCIONES DE INTERNET, S.A.</t>
  </si>
  <si>
    <t>POR SERVICIO DE CONSULTORIA EN COMUNICACION, MERCADEO SOCIAL, EDUCACION, MONITOREO ESPECIALIZADO Y ANALISIS DE INFORMACIONES SOBRE EL TEMA PREVISIONAL Y PENSIONES.</t>
  </si>
  <si>
    <t>COMUNICACIONES MILENIO, S.A.</t>
  </si>
  <si>
    <t>Colones</t>
  </si>
  <si>
    <t xml:space="preserve">PARA REALIZAR UNA ENCUESTA DE OPINION PUBLICA A NIVEL NACIONAL EN RELACION CON EL SISTEMA NACIONAL DE PENSIONES Y LAS LABORES DE LA SUPERINTENDENCIA DE PENSIONES. </t>
  </si>
  <si>
    <t>PARA EL SOPORTE TECNICO DE LA PLATAFORMA TECNOLOGICA HERMES WEB SUITE ADQUIRIDA POR LA SUPERINTENDENCIA DE PENSIONES PARA ADMINISTRAR EL SITIO WWW.SUPEN.FI.CR.</t>
  </si>
  <si>
    <t>PUBLIMARK S.A.</t>
  </si>
  <si>
    <t xml:space="preserve"> PARA DISEÑO, PRODUCCION Y EJECUCION DE CAMPAÑA INFORMATIVA PARA LA SUPERINTENDENCIA DE PENSIONES.</t>
  </si>
  <si>
    <t>FUNDACION DE LA UNIVERSIDAD DE COSTA RICA PARA LA INVESTIGACIÓN.</t>
  </si>
  <si>
    <t>CONTRATACION DE UNA FIRMA ESPECIALIZADA PARA LA ACTUALIZACIÓN DE TABLAS DE VIDA PARA EL PERIODO 2005 AL 2010.</t>
  </si>
  <si>
    <t>ASESORIA PROFESIONAL R. CARTIN S.A.</t>
  </si>
  <si>
    <t xml:space="preserve">CONTRACIÓN DE SERVICIOS PROFESIONALES DE UN ACTUARIO PARA QUE COLABORE CON LA SUPERINTENDENCIA DE PENSIONES EN EL PROCESO DE SUPERVISIÓN DE LOS REGÍMENES DE PENSIONES DE BENEFICIO DEFINIDO. </t>
  </si>
  <si>
    <t>ASOCIACION INSTITUTO DE NORMAS TECNICAS DE COSTA RICA.</t>
  </si>
  <si>
    <t>CONTRATAR AL INSTITUTO DE NORMAS TÉCNICAS DE COSTA RICA (INTECO) PARA AUDITORIA DE SEGUIMIENTO 1, AL SISTEMA DE GESTIÓN DE LA CALIDAD, CERTIFICACIÓN ISO-9001-2008.</t>
  </si>
  <si>
    <t>PROFESIONALES EN SOFTWARE PROSOFT S.A.</t>
  </si>
  <si>
    <t xml:space="preserve">CONTRATACION DE CONSULTORIA PARA MEJORAS E IMPLEMENTACION DE LA VENTANILLA ELECTRONICA DE SUPERVISION (VES) EN LA NUBE, Y DIAGNOSTICO GENERAL DE APLICACIONES DE SUPEN. </t>
  </si>
  <si>
    <t>COMUNICACIONES MILENIO S.A.</t>
  </si>
  <si>
    <t>ONTRATACION DE UNA CONSULTORIA EN COMUNICACION, MERCADEO SOCIAL Y REDES SOCIALES, MONITOREO ESPECIALIZADO Y ANALISIS DE INFORMACIONES RELACIONADAS CON EL TEMA PREVISIONAL Y LAS PENSIONES.</t>
  </si>
  <si>
    <t xml:space="preserve"> 31-dic-12</t>
  </si>
  <si>
    <t>NOVASTER G.E. S.A.</t>
  </si>
  <si>
    <t>CONTRATACION CONSULTORIA PARA REALIZAR UN ESTUDIO TECNICO DE OPTIMIZACION DE CARTERAS.</t>
  </si>
  <si>
    <t>HERMES SOLUCIONES DE INTERNET S.A.</t>
  </si>
  <si>
    <t>POR SOPORTE TECNICO DE LA PLATAFORMA TECNOLOGICA HERMES WEB SUITE ADQUIRIDA POR LA SUPERINTENDENCIA DE PENSIONES PARA ADMINISTRAR EL SITIO WWW.SUPEN.FI.CR.</t>
  </si>
  <si>
    <t xml:space="preserve"> POR ACTUALIZACION DE TABLAS DE VIDA PARA EL PERIODO 2005 AL 2010.</t>
  </si>
  <si>
    <t>DELOITTE TOUCHE S.A.</t>
  </si>
  <si>
    <t>CONTRATACION DE (15) QUINCE BATERIAS DE PRUEBAS DE COMPETENCIAS PARA RECLUTAMIENTO Y SELECCION DE PERSONAL DE NUEVO INGRESO A LA SUPERINTENDENCIA DE PENSIONES, DEBERAN ESTAR CONFORMADAS POR LAS SIGUIENTES PRUEBAS: CLEAVER, KOSTICK, VALANTI, BENZINGER.</t>
  </si>
  <si>
    <t>IPSOS COSTA RICA S.A.</t>
  </si>
  <si>
    <t xml:space="preserve">CONTRATACION DE UNA EMPRESA PARA REALIZAR UNA ENCUESTA DE OPINION PUBLICA A NIVEL NACIONAL EN RELACION CON EL SISTEMA NACIONAL DE PENSIONES Y LAS LABORES DE LA SUPERINTENDENCIA DE PENSIONES. </t>
  </si>
  <si>
    <t>PROFESIONALES DE SOFTWARE PROSOFT S.A.</t>
  </si>
  <si>
    <t>POR MEJORAS E IMPLEMENTACION DE LA VENTANILLA ELECTRONICA DE SUPERVISION (VES) EN LA NUBE, Y DIAGNOSTICO GENERAL DE APLICACIONES DE SUPEN.</t>
  </si>
  <si>
    <t xml:space="preserve">CONTRATACION DE SERVICIOS PROFESIONALES DE UN ACTUARIO PARA QUE COLABORE CON LA SUPERINTENDENCIA DE PENSIONES EN EL PROCESO DE SUPERVISION DE LOS REGIMENES COLECTIVOS. </t>
  </si>
  <si>
    <t xml:space="preserve">CONTRATACION DE UNA EMPRESA PARA REALIZAR UNA EVALUACION DEL CLIMA ORGANIZACIONAL EN LA SUPERINTENDENCIA DE PENSIONES. </t>
  </si>
  <si>
    <t>CONSULTORIA DE SERVICIOS DE MANTENIMIENTO DE SISTEMA DE TRAMITES Y PAGINA WEB DE LA SUPERINTENDENCIA DE PENSIONES.</t>
  </si>
  <si>
    <t>ASOCIACION INSTITUTO DE NORMAS TECNICAS DE C.R.</t>
  </si>
  <si>
    <t xml:space="preserve"> PARA AUDITORIA DE SEGUIMIENTO II, AL SISTEMA DE GESTIÓN DE LA CALIDAD.</t>
  </si>
  <si>
    <t>JAVIER SOLIS AGÜERO.</t>
  </si>
  <si>
    <t xml:space="preserve"> PARA EL DESARROLLO DEL SISTEMA DE GESTION DE SERVICIOS DE TECNOLOGIAS DE INFORMACION Y  CERTIFICACION ISO/IEC 20000 DE LA SUPERINTENDENCIA DE PENSIONES (SUPEN).</t>
  </si>
  <si>
    <t>POR CONSULTORIA EN COMUNICACION, MERCADEO SOCIAL Y REDES SOCIALES, MONITOREO ESPECIALIZADO Y ANALISIS DE INFORMACIONES RELACIONADAS CON EL TEMA PREVISIONAL Y LAS PENSIONES.</t>
  </si>
  <si>
    <t>POR EVALUACION DEL CLIMA ORGANIZACIONAL EN LA SUPERINTENDENCIA DE PENSIONES.</t>
  </si>
  <si>
    <t xml:space="preserve"> PARA AUDITORIA DE RENOVACION, AL SISTEMA DE GESTION DE LA CALIDAD.</t>
  </si>
  <si>
    <t xml:space="preserve"> POR SERVICIOS PROFESIONALES DE UN ACTUARIO PARA QUE COLABORE CON LA SUPERINTENDENCIA DE PENSIONES EN EL PROCESO DE SUPERVISION DE LOS REGIMENES COLECTIVOS.</t>
  </si>
  <si>
    <t>POR ASESORIA PARA EL DESARROLLO DEL SISTEMA DE GESTION DE SERVICIOS DE TECNOLOGIAS DE INFORMACION Y  PREAUDITORIA DE CERTIFICACION ISO/IEC 20000 DE LA SUPERINTENDENCIA DE PENSIONES (SUPEN).</t>
  </si>
  <si>
    <t>CONTRATACIÓN DE SERVICIOS PROFESIONALES DE UN ACTUARIO PARA QUE BRINDE ASESORÍA TÉCNICA A UN EQUIPO DE FUNCIONARIOS, CON EL OBJETIVO DE QUE ESE EQUIPO DESARROLLE E IMPLEMENTÉ UN MODELO DE PROYECCIONES DEMOGRÁFICAS Y FINANCIERAS.</t>
  </si>
  <si>
    <t>POR CONTRATACION DE (7) SIETE BATERIAS DE PRUEBAS DE COMPETENCIAS PARA RECLUTAMIENTO Y SELECCION DE PERSONAL DE NUEVO INGRESO A LA SUPERINTENDENCIA DE PENSIONES, DEBERAN ESTAR CONFORMADAS POR LAS SIGUIENTES PRUEBAS: CLEAVER, KOSTICK, VALANTI.</t>
  </si>
  <si>
    <t>CONTRATACION DE SERVICIOS DE TRADUCCION TECNICA SIMULTANEA EN LAS AREAS DE FINANZAS, ECONOMIA Y CONTADURIA, PARA LA ATENCION DE FUNCIONARIOS DEL BANCO MUNDIAL.</t>
  </si>
  <si>
    <t xml:space="preserve"> POR SOPORTE TECNICO DE LA PLATAFORMA TECNOLOGICA HERMES WEB SUITE ADQUIRIDA POR LA SUPERINTENDENCIA DE PENSIONES PARA ADMINISTRAR EL SITIO WWW.SUPEN.FI.CR.</t>
  </si>
  <si>
    <t>CONTRATACION DE (20) VEINTE BATERIAS DE PRUEBAS DE COMPETENCIAS PARA RECLUTAMIENTO Y SELECCION DE PERSONAL DE NUEVO INGRESO A LA SUPERINTENDENCIA DE PENSIONES.</t>
  </si>
  <si>
    <t>PARA AUDITORIA DE SEGUIMIENTO I, AL SISTEMA DE GESTION DE LA CALIDAD, CERTIFICACION ISO-9001-2008.</t>
  </si>
  <si>
    <t xml:space="preserve"> POR CONSULTORIA EN COMUNICACION, MERCADEO SOCIAL Y REDES SOCIALES, MONITOREO ESPECIALIZADO Y ANALISIS DE INFORMACIONES RELACIONADAS CON EL TEMA PREVISIONAL Y LAS PENSIONES.</t>
  </si>
  <si>
    <t>CONTRATACION DE UNA EMPRESA ESPECIALISTA EN EL CAMPO DE LA  CERTIFICACION DE LA NORMA INTE ISO-9001:2008.</t>
  </si>
  <si>
    <t>FUNDACION DE LA UNIVERSIDAD DE COSTA RICA PARA LA INVESTIGACION (FUNDEVI).</t>
  </si>
  <si>
    <t>ASOCIACION INSTITUTO DE NORMAS TECNICAS DE C.R. (INTECO).</t>
  </si>
  <si>
    <t>ROXANA GUTIERREZ FONT.</t>
  </si>
  <si>
    <t>TORONTO LEADERSHIP CENTRE.</t>
  </si>
  <si>
    <t>PARA LA ASESORIA EN LA REVISION DEL MODELO DE SUPERVISION BASADO EN RIESGOS DE LA SUPERINTENDENCIA DE PENSIONES</t>
  </si>
  <si>
    <t>Noviembre</t>
  </si>
  <si>
    <t>Marzo</t>
  </si>
  <si>
    <t>BANCO MUNDIAL</t>
  </si>
  <si>
    <t>FORMULACIÓN DE UN NUEVO MODELO DE SUPERVISIÓN</t>
  </si>
  <si>
    <t>N/A</t>
  </si>
  <si>
    <t>Asesorías externas</t>
  </si>
  <si>
    <t>CONTRATACION DE BATERIAS DE PRUEBAS DE COMPETENCIAS PARA RECLUTAMIENTO Y SELECCION DE PERSONAL DE NUEVO INGRESO A LA SUPERINTENDENCIA DE PENSIONES.</t>
  </si>
  <si>
    <t>JORGE EDWIN LAO LARGAESPADA</t>
  </si>
  <si>
    <t xml:space="preserve">CONTRATACIÓN DE UNA EMPRESA PARA REALIZAR UNA ENCUESTA DE OPINION PÚBLICA A NIVEL NACIONAL EN RELACIÓN CON EL SISTEMA NACIONAL DE PENSIONES Y LAS LABORES DE LA SUPERINTENDENCIA DE PENSIONES. </t>
  </si>
  <si>
    <t>mayo</t>
  </si>
  <si>
    <t>agosto</t>
  </si>
  <si>
    <t>setiembre</t>
  </si>
  <si>
    <t>COMUNICACIÓN INTERNACIONAL, S.A.</t>
  </si>
  <si>
    <t>Mayo</t>
  </si>
  <si>
    <t>Diciembre</t>
  </si>
  <si>
    <t>CONSULTORIA EN COMUNICACION, MERCADEO SOCIAL Y REDES SOCIALES, MONITOREO ESPECIALIZADO Y ANALISIS DE INFORMACIONES RELACIONADAS CON EL TEMA PREVISIONAL Y LAS PENSIONES.</t>
  </si>
  <si>
    <t>TORONTO LEADERSHIP CENTRE</t>
  </si>
  <si>
    <t>CAPACITACIÓN EN EL FORTALECIMIENTO Y LA ARMONIZACIÓN DEL MODELO DE SUPERVISIÓN BASADO EN RIESGOS DE LA SUPERINTENDENCIA DE PENSIONES.</t>
  </si>
  <si>
    <t>LAS TRES LETRAS DEL GÉNESIS S.A.</t>
  </si>
  <si>
    <t>FUNDACIÓN DE LA UNIVERSIDAD DE COSTA RICA PARA LA INVESTIGACIÓN</t>
  </si>
  <si>
    <t>ASESORÍA PROFESIONAL R CARTÍN S.A.</t>
  </si>
  <si>
    <t>JORGE EDWIN LAO</t>
  </si>
  <si>
    <t>CONTRATACION DE UNA CONSULTORIA EN COMUNICACION, MERCADEO SOCIAL Y REDES SOCIALES, MONITOREO ESPECIALIZADO Y ANALISIS DE INFORMACIONES RELACIONADAS CON EL TEMA PREVISIONAL Y LAS PENSIONES.</t>
  </si>
  <si>
    <t>CONTRATACION DE UNA FIRMA ESPECIALIZADA PARA LA ACTUALIZACIÓN DE TABLAS DE VIDA PARA EL PERIODO 2010 AL 2015.</t>
  </si>
  <si>
    <t>CONSULTORÍA EN COMUNICACIÓN, MERCADEO SOCIAL Y REDES SOCIALES, MONITOREO ESPECIALIZADO Y ANÁLISIS DE INFORMACIONES RELACIONADAS CON EL TEMA PREVISIONAL Y LAS PENSIONES.</t>
  </si>
  <si>
    <t>CONTRATACIÓN PARA LA ACTUALIZACIÓN DE TABLAS DE VIDA PARA EL PERIODO 2010 AL 2015</t>
  </si>
  <si>
    <t>CONTRATACIÓN DE UN EXPERTO PARA REALIZAR UNA HERRAMIENTA QUE PERMITA; MEDIANTE UN MODELO; CUANTIFICAR, MEDIR Y ANALIZAR LA EQUIDAD INDIVIDUAL Y LA ADECUACIÓN SOCIAL DE LOS BENEFICIOS CONCEDIDOS EN LAS PENSIONES POR VEJEZ OTORGADAS POR LOS REGÍMENES DE PENSIONES DE COSTA RICA.</t>
  </si>
  <si>
    <t>CONTRATACIÓN DE UNA EMPRESA PARA REALIZAR UNA ENCUESTA DE OPINIÓN PÚBLICA A NIVEL NACIONAL EN RELACIÓN CON EL SISTEMA NACIONAL DE PENSIONES Y LAS LABORES DE LA SUPERINTENDENCIA DE PENSIONES.</t>
  </si>
  <si>
    <t>ASOCIACIÓN INSTITUTO NORMAS TÉCNICAS DE COSTA RICA</t>
  </si>
  <si>
    <t>CERTIFICACIÓN DE LA NORMA ISO-9001</t>
  </si>
  <si>
    <t>EXCELENCIA TÉCNICA EN INFORMÁTICA S.A.</t>
  </si>
  <si>
    <t>ENCUESTA A NIVEL NACIONAL DONDE SE CONOZCA LOS USOS DE LOS PENSIONADOS QUE RETIRARON EL 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</si>
</sst>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d\-mmm\-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5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5" fontId="0" fillId="0" borderId="1" xfId="0" applyNumberFormat="1" applyBorder="1" applyAlignment="1">
      <alignment horizontal="left" vertical="center"/>
    </xf>
    <xf numFmtId="1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5" fontId="0" fillId="0" borderId="2" xfId="0" applyNumberFormat="1" applyBorder="1" applyAlignment="1">
      <alignment horizontal="center" vertical="center"/>
    </xf>
    <xf numFmtId="164" fontId="0" fillId="0" borderId="2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15" fontId="0" fillId="0" borderId="2" xfId="0" applyNumberFormat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 applyBorder="1"/>
    <xf numFmtId="0" fontId="0" fillId="0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15" fontId="0" fillId="7" borderId="1" xfId="0" applyNumberFormat="1" applyFill="1" applyBorder="1" applyAlignment="1">
      <alignment horizontal="center" vertical="center"/>
    </xf>
    <xf numFmtId="164" fontId="0" fillId="7" borderId="1" xfId="1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3" xfId="0" applyFill="1" applyBorder="1" applyAlignment="1">
      <alignment vertical="center" wrapText="1"/>
    </xf>
    <xf numFmtId="15" fontId="0" fillId="7" borderId="3" xfId="0" applyNumberFormat="1" applyFill="1" applyBorder="1" applyAlignment="1">
      <alignment horizontal="center" vertical="center"/>
    </xf>
    <xf numFmtId="164" fontId="0" fillId="7" borderId="3" xfId="1" applyFont="1" applyFill="1" applyBorder="1" applyAlignment="1">
      <alignment vertical="center"/>
    </xf>
    <xf numFmtId="0" fontId="0" fillId="7" borderId="7" xfId="0" applyFill="1" applyBorder="1" applyAlignment="1">
      <alignment vertical="center" wrapText="1"/>
    </xf>
    <xf numFmtId="15" fontId="0" fillId="7" borderId="7" xfId="0" applyNumberFormat="1" applyFill="1" applyBorder="1" applyAlignment="1">
      <alignment horizontal="center" vertical="center"/>
    </xf>
    <xf numFmtId="164" fontId="0" fillId="7" borderId="7" xfId="1" applyFont="1" applyFill="1" applyBorder="1" applyAlignment="1">
      <alignment horizontal="center" vertical="center"/>
    </xf>
    <xf numFmtId="164" fontId="0" fillId="7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164" fontId="0" fillId="0" borderId="1" xfId="1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justify" vertical="center" wrapText="1"/>
    </xf>
    <xf numFmtId="41" fontId="0" fillId="0" borderId="0" xfId="2" applyFont="1"/>
    <xf numFmtId="165" fontId="6" fillId="0" borderId="1" xfId="0" applyNumberFormat="1" applyFont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7" xfId="0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justify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7" borderId="1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D6DCE4"/>
      <color rgb="FFD1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showGridLines="0" tabSelected="1" zoomScaleNormal="100" workbookViewId="0">
      <pane ySplit="4" topLeftCell="A63" activePane="bottomLeft" state="frozen"/>
      <selection pane="bottomLeft" activeCell="B65" sqref="B65"/>
    </sheetView>
  </sheetViews>
  <sheetFormatPr baseColWidth="10" defaultRowHeight="15" x14ac:dyDescent="0.25"/>
  <cols>
    <col min="1" max="1" width="9" style="1" customWidth="1"/>
    <col min="2" max="2" width="52.7109375" customWidth="1"/>
    <col min="3" max="3" width="57.7109375" customWidth="1"/>
    <col min="4" max="4" width="12.140625" customWidth="1"/>
    <col min="5" max="5" width="11.28515625" customWidth="1"/>
    <col min="6" max="6" width="12" style="58" customWidth="1"/>
    <col min="7" max="7" width="16.140625" customWidth="1"/>
  </cols>
  <sheetData>
    <row r="1" spans="1:7" x14ac:dyDescent="0.25">
      <c r="A1" s="9"/>
      <c r="B1" s="10"/>
      <c r="C1" s="10"/>
      <c r="D1" s="10"/>
      <c r="E1" s="10"/>
      <c r="F1" s="50"/>
      <c r="G1" s="10"/>
    </row>
    <row r="2" spans="1:7" ht="26.25" x14ac:dyDescent="0.25">
      <c r="A2" s="80" t="s">
        <v>69</v>
      </c>
      <c r="B2" s="80"/>
      <c r="C2" s="80"/>
      <c r="D2" s="80"/>
      <c r="E2" s="80"/>
      <c r="F2" s="80"/>
      <c r="G2" s="80"/>
    </row>
    <row r="3" spans="1:7" ht="15.75" thickBot="1" x14ac:dyDescent="0.3">
      <c r="A3" s="9"/>
      <c r="B3" s="10"/>
      <c r="C3" s="10"/>
      <c r="D3" s="10"/>
      <c r="E3" s="10"/>
      <c r="F3" s="50"/>
      <c r="G3" s="10"/>
    </row>
    <row r="4" spans="1:7" s="17" customFormat="1" ht="31.5" customHeight="1" thickBot="1" x14ac:dyDescent="0.3">
      <c r="A4" s="20" t="s">
        <v>1</v>
      </c>
      <c r="B4" s="60" t="s">
        <v>0</v>
      </c>
      <c r="C4" s="63" t="s">
        <v>2</v>
      </c>
      <c r="D4" s="61" t="s">
        <v>3</v>
      </c>
      <c r="E4" s="21" t="s">
        <v>4</v>
      </c>
      <c r="F4" s="21" t="s">
        <v>7</v>
      </c>
      <c r="G4" s="21" t="s">
        <v>5</v>
      </c>
    </row>
    <row r="5" spans="1:7" ht="66" customHeight="1" x14ac:dyDescent="0.25">
      <c r="A5" s="87">
        <v>2011</v>
      </c>
      <c r="B5" s="11" t="s">
        <v>6</v>
      </c>
      <c r="C5" s="62" t="s">
        <v>10</v>
      </c>
      <c r="D5" s="13">
        <v>40544</v>
      </c>
      <c r="E5" s="13">
        <v>40908</v>
      </c>
      <c r="F5" s="51" t="s">
        <v>8</v>
      </c>
      <c r="G5" s="14">
        <v>31700</v>
      </c>
    </row>
    <row r="6" spans="1:7" ht="72" customHeight="1" x14ac:dyDescent="0.25">
      <c r="A6" s="88"/>
      <c r="B6" s="30" t="s">
        <v>9</v>
      </c>
      <c r="C6" s="59" t="s">
        <v>14</v>
      </c>
      <c r="D6" s="32">
        <v>40544</v>
      </c>
      <c r="E6" s="32">
        <v>40908</v>
      </c>
      <c r="F6" s="52" t="s">
        <v>8</v>
      </c>
      <c r="G6" s="33">
        <v>6000</v>
      </c>
    </row>
    <row r="7" spans="1:7" ht="52.5" customHeight="1" x14ac:dyDescent="0.25">
      <c r="A7" s="88"/>
      <c r="B7" s="2" t="s">
        <v>15</v>
      </c>
      <c r="C7" s="59" t="s">
        <v>16</v>
      </c>
      <c r="D7" s="4">
        <v>40709</v>
      </c>
      <c r="E7" s="4">
        <v>40892</v>
      </c>
      <c r="F7" s="53" t="s">
        <v>8</v>
      </c>
      <c r="G7" s="5">
        <v>9600</v>
      </c>
    </row>
    <row r="8" spans="1:7" ht="54.75" customHeight="1" x14ac:dyDescent="0.25">
      <c r="A8" s="88"/>
      <c r="B8" s="31" t="s">
        <v>17</v>
      </c>
      <c r="C8" s="59" t="s">
        <v>18</v>
      </c>
      <c r="D8" s="32">
        <v>40792</v>
      </c>
      <c r="E8" s="32">
        <v>41033</v>
      </c>
      <c r="F8" s="52" t="s">
        <v>12</v>
      </c>
      <c r="G8" s="33">
        <v>8000000</v>
      </c>
    </row>
    <row r="9" spans="1:7" ht="77.25" customHeight="1" x14ac:dyDescent="0.25">
      <c r="A9" s="88"/>
      <c r="B9" s="6" t="s">
        <v>19</v>
      </c>
      <c r="C9" s="59" t="s">
        <v>20</v>
      </c>
      <c r="D9" s="4">
        <v>40785</v>
      </c>
      <c r="E9" s="4">
        <v>40861</v>
      </c>
      <c r="F9" s="53" t="s">
        <v>12</v>
      </c>
      <c r="G9" s="5">
        <v>8240000</v>
      </c>
    </row>
    <row r="10" spans="1:7" ht="60" customHeight="1" x14ac:dyDescent="0.25">
      <c r="A10" s="88"/>
      <c r="B10" s="31" t="s">
        <v>21</v>
      </c>
      <c r="C10" s="59" t="s">
        <v>22</v>
      </c>
      <c r="D10" s="32">
        <v>40767</v>
      </c>
      <c r="E10" s="32">
        <v>40785</v>
      </c>
      <c r="F10" s="52" t="s">
        <v>8</v>
      </c>
      <c r="G10" s="33">
        <v>3850</v>
      </c>
    </row>
    <row r="11" spans="1:7" ht="66" customHeight="1" thickBot="1" x14ac:dyDescent="0.3">
      <c r="A11" s="89"/>
      <c r="B11" s="8" t="s">
        <v>23</v>
      </c>
      <c r="C11" s="66" t="s">
        <v>24</v>
      </c>
      <c r="D11" s="7">
        <v>40857</v>
      </c>
      <c r="E11" s="7">
        <v>40892</v>
      </c>
      <c r="F11" s="54" t="s">
        <v>8</v>
      </c>
      <c r="G11" s="15">
        <v>48000</v>
      </c>
    </row>
    <row r="12" spans="1:7" s="18" customFormat="1" ht="31.5" customHeight="1" thickBot="1" x14ac:dyDescent="0.3">
      <c r="A12" s="24" t="s">
        <v>1</v>
      </c>
      <c r="B12" s="64" t="s">
        <v>0</v>
      </c>
      <c r="C12" s="67" t="s">
        <v>2</v>
      </c>
      <c r="D12" s="65" t="s">
        <v>3</v>
      </c>
      <c r="E12" s="25" t="s">
        <v>4</v>
      </c>
      <c r="F12" s="25" t="s">
        <v>7</v>
      </c>
      <c r="G12" s="25" t="s">
        <v>5</v>
      </c>
    </row>
    <row r="13" spans="1:7" ht="78" customHeight="1" x14ac:dyDescent="0.25">
      <c r="A13" s="87">
        <v>2012</v>
      </c>
      <c r="B13" s="11" t="s">
        <v>25</v>
      </c>
      <c r="C13" s="62" t="s">
        <v>26</v>
      </c>
      <c r="D13" s="13">
        <v>40969</v>
      </c>
      <c r="E13" s="13" t="s">
        <v>27</v>
      </c>
      <c r="F13" s="51" t="s">
        <v>12</v>
      </c>
      <c r="G13" s="14">
        <v>18850000</v>
      </c>
    </row>
    <row r="14" spans="1:7" ht="39.75" customHeight="1" x14ac:dyDescent="0.25">
      <c r="A14" s="88"/>
      <c r="B14" s="30" t="s">
        <v>28</v>
      </c>
      <c r="C14" s="59" t="s">
        <v>29</v>
      </c>
      <c r="D14" s="32">
        <v>41016</v>
      </c>
      <c r="E14" s="32">
        <v>41137</v>
      </c>
      <c r="F14" s="52" t="s">
        <v>8</v>
      </c>
      <c r="G14" s="33">
        <v>33000</v>
      </c>
    </row>
    <row r="15" spans="1:7" ht="65.25" customHeight="1" x14ac:dyDescent="0.25">
      <c r="A15" s="88"/>
      <c r="B15" s="2" t="s">
        <v>30</v>
      </c>
      <c r="C15" s="59" t="s">
        <v>31</v>
      </c>
      <c r="D15" s="4">
        <v>40909</v>
      </c>
      <c r="E15" s="4">
        <v>41274</v>
      </c>
      <c r="F15" s="53" t="s">
        <v>8</v>
      </c>
      <c r="G15" s="5">
        <v>6000</v>
      </c>
    </row>
    <row r="16" spans="1:7" ht="30.75" customHeight="1" x14ac:dyDescent="0.25">
      <c r="A16" s="88"/>
      <c r="B16" s="31" t="s">
        <v>59</v>
      </c>
      <c r="C16" s="59" t="s">
        <v>32</v>
      </c>
      <c r="D16" s="32">
        <v>40970</v>
      </c>
      <c r="E16" s="32">
        <v>41033</v>
      </c>
      <c r="F16" s="52" t="s">
        <v>12</v>
      </c>
      <c r="G16" s="33">
        <v>1991812.83</v>
      </c>
    </row>
    <row r="17" spans="1:7" ht="87.75" customHeight="1" x14ac:dyDescent="0.25">
      <c r="A17" s="88"/>
      <c r="B17" s="2" t="s">
        <v>33</v>
      </c>
      <c r="C17" s="59" t="s">
        <v>34</v>
      </c>
      <c r="D17" s="4">
        <v>41033</v>
      </c>
      <c r="E17" s="4">
        <v>41038</v>
      </c>
      <c r="F17" s="53" t="s">
        <v>8</v>
      </c>
      <c r="G17" s="5">
        <v>3750</v>
      </c>
    </row>
    <row r="18" spans="1:7" ht="63.75" customHeight="1" x14ac:dyDescent="0.25">
      <c r="A18" s="88"/>
      <c r="B18" s="30" t="s">
        <v>35</v>
      </c>
      <c r="C18" s="59" t="s">
        <v>36</v>
      </c>
      <c r="D18" s="32">
        <v>41047</v>
      </c>
      <c r="E18" s="32">
        <v>41082</v>
      </c>
      <c r="F18" s="52" t="s">
        <v>8</v>
      </c>
      <c r="G18" s="33">
        <v>6630</v>
      </c>
    </row>
    <row r="19" spans="1:7" ht="49.5" customHeight="1" x14ac:dyDescent="0.25">
      <c r="A19" s="88"/>
      <c r="B19" s="6" t="s">
        <v>37</v>
      </c>
      <c r="C19" s="59" t="s">
        <v>38</v>
      </c>
      <c r="D19" s="4">
        <v>41057</v>
      </c>
      <c r="E19" s="4">
        <v>41072</v>
      </c>
      <c r="F19" s="53" t="s">
        <v>8</v>
      </c>
      <c r="G19" s="5">
        <v>15000</v>
      </c>
    </row>
    <row r="20" spans="1:7" ht="62.25" customHeight="1" x14ac:dyDescent="0.25">
      <c r="A20" s="88"/>
      <c r="B20" s="30" t="s">
        <v>19</v>
      </c>
      <c r="C20" s="59" t="s">
        <v>39</v>
      </c>
      <c r="D20" s="32">
        <v>41127</v>
      </c>
      <c r="E20" s="32">
        <v>41208</v>
      </c>
      <c r="F20" s="52" t="s">
        <v>12</v>
      </c>
      <c r="G20" s="33">
        <v>9000000</v>
      </c>
    </row>
    <row r="21" spans="1:7" ht="49.5" customHeight="1" x14ac:dyDescent="0.25">
      <c r="A21" s="88"/>
      <c r="B21" s="3" t="s">
        <v>33</v>
      </c>
      <c r="C21" s="59" t="s">
        <v>40</v>
      </c>
      <c r="D21" s="4">
        <v>41192</v>
      </c>
      <c r="E21" s="4">
        <v>41250</v>
      </c>
      <c r="F21" s="53" t="s">
        <v>8</v>
      </c>
      <c r="G21" s="5">
        <v>11000</v>
      </c>
    </row>
    <row r="22" spans="1:7" ht="48" customHeight="1" x14ac:dyDescent="0.25">
      <c r="A22" s="88"/>
      <c r="B22" s="30" t="s">
        <v>44</v>
      </c>
      <c r="C22" s="59" t="s">
        <v>41</v>
      </c>
      <c r="D22" s="32">
        <v>41199</v>
      </c>
      <c r="E22" s="32">
        <v>41257</v>
      </c>
      <c r="F22" s="52" t="s">
        <v>8</v>
      </c>
      <c r="G22" s="33">
        <v>17500</v>
      </c>
    </row>
    <row r="23" spans="1:7" ht="30" x14ac:dyDescent="0.25">
      <c r="A23" s="88"/>
      <c r="B23" s="3" t="s">
        <v>42</v>
      </c>
      <c r="C23" s="59" t="s">
        <v>43</v>
      </c>
      <c r="D23" s="4">
        <v>41170</v>
      </c>
      <c r="E23" s="4">
        <v>41274</v>
      </c>
      <c r="F23" s="53" t="s">
        <v>8</v>
      </c>
      <c r="G23" s="5">
        <v>3850</v>
      </c>
    </row>
    <row r="24" spans="1:7" ht="65.25" customHeight="1" thickBot="1" x14ac:dyDescent="0.3">
      <c r="A24" s="89"/>
      <c r="B24" s="34" t="s">
        <v>33</v>
      </c>
      <c r="C24" s="66" t="s">
        <v>45</v>
      </c>
      <c r="D24" s="36">
        <v>41250</v>
      </c>
      <c r="E24" s="36">
        <v>41518</v>
      </c>
      <c r="F24" s="55" t="s">
        <v>8</v>
      </c>
      <c r="G24" s="37">
        <v>30000</v>
      </c>
    </row>
    <row r="25" spans="1:7" s="19" customFormat="1" ht="36" customHeight="1" thickBot="1" x14ac:dyDescent="0.3">
      <c r="A25" s="26" t="s">
        <v>1</v>
      </c>
      <c r="B25" s="68" t="s">
        <v>0</v>
      </c>
      <c r="C25" s="70" t="s">
        <v>2</v>
      </c>
      <c r="D25" s="69" t="s">
        <v>3</v>
      </c>
      <c r="E25" s="27" t="s">
        <v>4</v>
      </c>
      <c r="F25" s="27" t="s">
        <v>7</v>
      </c>
      <c r="G25" s="27" t="s">
        <v>5</v>
      </c>
    </row>
    <row r="26" spans="1:7" ht="67.5" customHeight="1" x14ac:dyDescent="0.25">
      <c r="A26" s="87">
        <v>2013</v>
      </c>
      <c r="B26" s="11" t="s">
        <v>25</v>
      </c>
      <c r="C26" s="62" t="s">
        <v>46</v>
      </c>
      <c r="D26" s="13">
        <v>41275</v>
      </c>
      <c r="E26" s="13">
        <v>41639</v>
      </c>
      <c r="F26" s="51" t="s">
        <v>12</v>
      </c>
      <c r="G26" s="14">
        <v>21230000</v>
      </c>
    </row>
    <row r="27" spans="1:7" ht="39" customHeight="1" x14ac:dyDescent="0.25">
      <c r="A27" s="88"/>
      <c r="B27" s="30" t="s">
        <v>33</v>
      </c>
      <c r="C27" s="59" t="s">
        <v>47</v>
      </c>
      <c r="D27" s="32">
        <v>41309</v>
      </c>
      <c r="E27" s="32">
        <v>41333</v>
      </c>
      <c r="F27" s="52" t="s">
        <v>8</v>
      </c>
      <c r="G27" s="33">
        <v>5500</v>
      </c>
    </row>
    <row r="28" spans="1:7" ht="62.25" customHeight="1" x14ac:dyDescent="0.25">
      <c r="A28" s="88"/>
      <c r="B28" s="2" t="s">
        <v>30</v>
      </c>
      <c r="C28" s="59" t="s">
        <v>31</v>
      </c>
      <c r="D28" s="4">
        <v>41275</v>
      </c>
      <c r="E28" s="4">
        <v>41639</v>
      </c>
      <c r="F28" s="53" t="s">
        <v>8</v>
      </c>
      <c r="G28" s="5">
        <v>6000</v>
      </c>
    </row>
    <row r="29" spans="1:7" ht="33" customHeight="1" x14ac:dyDescent="0.25">
      <c r="A29" s="88"/>
      <c r="B29" s="31" t="s">
        <v>60</v>
      </c>
      <c r="C29" s="59" t="s">
        <v>48</v>
      </c>
      <c r="D29" s="32">
        <v>41518</v>
      </c>
      <c r="E29" s="32">
        <v>41547</v>
      </c>
      <c r="F29" s="52" t="s">
        <v>8</v>
      </c>
      <c r="G29" s="33">
        <v>4500</v>
      </c>
    </row>
    <row r="30" spans="1:7" ht="62.25" customHeight="1" x14ac:dyDescent="0.25">
      <c r="A30" s="88"/>
      <c r="B30" s="3" t="s">
        <v>19</v>
      </c>
      <c r="C30" s="59" t="s">
        <v>49</v>
      </c>
      <c r="D30" s="4">
        <v>41423</v>
      </c>
      <c r="E30" s="4">
        <v>41483</v>
      </c>
      <c r="F30" s="53" t="s">
        <v>12</v>
      </c>
      <c r="G30" s="5">
        <v>4500000</v>
      </c>
    </row>
    <row r="31" spans="1:7" ht="73.5" customHeight="1" x14ac:dyDescent="0.25">
      <c r="A31" s="88"/>
      <c r="B31" s="31" t="s">
        <v>33</v>
      </c>
      <c r="C31" s="59" t="s">
        <v>50</v>
      </c>
      <c r="D31" s="32">
        <v>41493</v>
      </c>
      <c r="E31" s="32">
        <v>41609</v>
      </c>
      <c r="F31" s="52" t="s">
        <v>8</v>
      </c>
      <c r="G31" s="33">
        <v>15000</v>
      </c>
    </row>
    <row r="32" spans="1:7" ht="76.5" customHeight="1" x14ac:dyDescent="0.25">
      <c r="A32" s="88"/>
      <c r="B32" s="3" t="s">
        <v>19</v>
      </c>
      <c r="C32" s="59" t="s">
        <v>51</v>
      </c>
      <c r="D32" s="4">
        <v>41558</v>
      </c>
      <c r="E32" s="4">
        <v>42073</v>
      </c>
      <c r="F32" s="53" t="s">
        <v>12</v>
      </c>
      <c r="G32" s="5">
        <v>16000000</v>
      </c>
    </row>
    <row r="33" spans="1:7" ht="91.5" customHeight="1" thickBot="1" x14ac:dyDescent="0.3">
      <c r="A33" s="89"/>
      <c r="B33" s="35" t="s">
        <v>33</v>
      </c>
      <c r="C33" s="66" t="s">
        <v>52</v>
      </c>
      <c r="D33" s="36">
        <v>41604</v>
      </c>
      <c r="E33" s="36">
        <v>41608</v>
      </c>
      <c r="F33" s="55" t="s">
        <v>8</v>
      </c>
      <c r="G33" s="37">
        <v>1750</v>
      </c>
    </row>
    <row r="34" spans="1:7" s="19" customFormat="1" ht="36.75" customHeight="1" thickBot="1" x14ac:dyDescent="0.3">
      <c r="A34" s="22" t="s">
        <v>1</v>
      </c>
      <c r="B34" s="71" t="s">
        <v>0</v>
      </c>
      <c r="C34" s="73" t="s">
        <v>2</v>
      </c>
      <c r="D34" s="72" t="s">
        <v>3</v>
      </c>
      <c r="E34" s="23" t="s">
        <v>4</v>
      </c>
      <c r="F34" s="23" t="s">
        <v>7</v>
      </c>
      <c r="G34" s="23" t="s">
        <v>5</v>
      </c>
    </row>
    <row r="35" spans="1:7" ht="62.25" customHeight="1" x14ac:dyDescent="0.25">
      <c r="A35" s="87">
        <v>2014</v>
      </c>
      <c r="B35" s="12" t="s">
        <v>61</v>
      </c>
      <c r="C35" s="62" t="s">
        <v>53</v>
      </c>
      <c r="D35" s="13">
        <v>41673</v>
      </c>
      <c r="E35" s="13">
        <v>41987</v>
      </c>
      <c r="F35" s="51" t="s">
        <v>8</v>
      </c>
      <c r="G35" s="14">
        <v>22100</v>
      </c>
    </row>
    <row r="36" spans="1:7" ht="62.25" customHeight="1" x14ac:dyDescent="0.25">
      <c r="A36" s="88"/>
      <c r="B36" s="38" t="s">
        <v>66</v>
      </c>
      <c r="C36" s="59" t="s">
        <v>67</v>
      </c>
      <c r="D36" s="39">
        <v>41671</v>
      </c>
      <c r="E36" s="39">
        <v>42125</v>
      </c>
      <c r="F36" s="56"/>
      <c r="G36" s="40" t="s">
        <v>68</v>
      </c>
    </row>
    <row r="37" spans="1:7" ht="65.25" customHeight="1" x14ac:dyDescent="0.25">
      <c r="A37" s="88"/>
      <c r="B37" s="3" t="s">
        <v>25</v>
      </c>
      <c r="C37" s="59" t="s">
        <v>46</v>
      </c>
      <c r="D37" s="4">
        <v>41640</v>
      </c>
      <c r="E37" s="4">
        <v>42004</v>
      </c>
      <c r="F37" s="53" t="s">
        <v>12</v>
      </c>
      <c r="G37" s="5">
        <v>23274134.710000001</v>
      </c>
    </row>
    <row r="38" spans="1:7" ht="63" customHeight="1" x14ac:dyDescent="0.25">
      <c r="A38" s="88"/>
      <c r="B38" s="31" t="s">
        <v>30</v>
      </c>
      <c r="C38" s="59" t="s">
        <v>54</v>
      </c>
      <c r="D38" s="32">
        <v>41640</v>
      </c>
      <c r="E38" s="32">
        <v>42004</v>
      </c>
      <c r="F38" s="52" t="s">
        <v>8</v>
      </c>
      <c r="G38" s="33">
        <v>6000</v>
      </c>
    </row>
    <row r="39" spans="1:7" ht="60.75" customHeight="1" x14ac:dyDescent="0.25">
      <c r="A39" s="88"/>
      <c r="B39" s="3" t="s">
        <v>35</v>
      </c>
      <c r="C39" s="59" t="s">
        <v>13</v>
      </c>
      <c r="D39" s="4">
        <v>41712</v>
      </c>
      <c r="E39" s="4">
        <v>41752</v>
      </c>
      <c r="F39" s="53" t="s">
        <v>8</v>
      </c>
      <c r="G39" s="5">
        <f>8530</f>
        <v>8530</v>
      </c>
    </row>
    <row r="40" spans="1:7" ht="64.5" customHeight="1" x14ac:dyDescent="0.25">
      <c r="A40" s="88"/>
      <c r="B40" s="31" t="s">
        <v>33</v>
      </c>
      <c r="C40" s="59" t="s">
        <v>55</v>
      </c>
      <c r="D40" s="32">
        <v>41745</v>
      </c>
      <c r="E40" s="32">
        <v>42004</v>
      </c>
      <c r="F40" s="52" t="s">
        <v>12</v>
      </c>
      <c r="G40" s="33">
        <v>2950000</v>
      </c>
    </row>
    <row r="41" spans="1:7" ht="39.75" customHeight="1" thickBot="1" x14ac:dyDescent="0.3">
      <c r="A41" s="89"/>
      <c r="B41" s="3" t="s">
        <v>60</v>
      </c>
      <c r="C41" s="66" t="s">
        <v>56</v>
      </c>
      <c r="D41" s="4">
        <v>41883</v>
      </c>
      <c r="E41" s="4">
        <v>41912</v>
      </c>
      <c r="F41" s="53" t="s">
        <v>8</v>
      </c>
      <c r="G41" s="5">
        <v>3200</v>
      </c>
    </row>
    <row r="42" spans="1:7" s="19" customFormat="1" ht="35.25" customHeight="1" thickBot="1" x14ac:dyDescent="0.3">
      <c r="A42" s="28" t="s">
        <v>1</v>
      </c>
      <c r="B42" s="74" t="s">
        <v>0</v>
      </c>
      <c r="C42" s="76" t="s">
        <v>2</v>
      </c>
      <c r="D42" s="75" t="s">
        <v>3</v>
      </c>
      <c r="E42" s="29" t="s">
        <v>4</v>
      </c>
      <c r="F42" s="29" t="s">
        <v>7</v>
      </c>
      <c r="G42" s="29" t="s">
        <v>5</v>
      </c>
    </row>
    <row r="43" spans="1:7" ht="62.25" customHeight="1" x14ac:dyDescent="0.25">
      <c r="A43" s="87">
        <v>2015</v>
      </c>
      <c r="B43" s="12" t="s">
        <v>61</v>
      </c>
      <c r="C43" s="62" t="s">
        <v>53</v>
      </c>
      <c r="D43" s="16" t="s">
        <v>65</v>
      </c>
      <c r="E43" s="16" t="s">
        <v>64</v>
      </c>
      <c r="F43" s="51" t="s">
        <v>8</v>
      </c>
      <c r="G43" s="14">
        <v>15100</v>
      </c>
    </row>
    <row r="44" spans="1:7" ht="69.75" customHeight="1" x14ac:dyDescent="0.25">
      <c r="A44" s="88"/>
      <c r="B44" s="31" t="s">
        <v>11</v>
      </c>
      <c r="C44" s="59" t="s">
        <v>57</v>
      </c>
      <c r="D44" s="32">
        <v>42005</v>
      </c>
      <c r="E44" s="32">
        <v>42369</v>
      </c>
      <c r="F44" s="52" t="s">
        <v>12</v>
      </c>
      <c r="G44" s="33">
        <v>23274134.809999999</v>
      </c>
    </row>
    <row r="45" spans="1:7" ht="45" customHeight="1" x14ac:dyDescent="0.25">
      <c r="A45" s="88"/>
      <c r="B45" s="3" t="s">
        <v>60</v>
      </c>
      <c r="C45" s="59" t="s">
        <v>58</v>
      </c>
      <c r="D45" s="4">
        <v>42275</v>
      </c>
      <c r="E45" s="4">
        <v>42276</v>
      </c>
      <c r="F45" s="53" t="s">
        <v>12</v>
      </c>
      <c r="G45" s="5">
        <v>1850000</v>
      </c>
    </row>
    <row r="46" spans="1:7" ht="48.75" customHeight="1" thickBot="1" x14ac:dyDescent="0.3">
      <c r="A46" s="89"/>
      <c r="B46" s="31" t="s">
        <v>62</v>
      </c>
      <c r="C46" s="66" t="s">
        <v>63</v>
      </c>
      <c r="D46" s="32">
        <v>42278</v>
      </c>
      <c r="E46" s="32">
        <v>42335</v>
      </c>
      <c r="F46" s="52" t="s">
        <v>8</v>
      </c>
      <c r="G46" s="41">
        <v>35050</v>
      </c>
    </row>
    <row r="47" spans="1:7" ht="28.5" customHeight="1" thickBot="1" x14ac:dyDescent="0.3">
      <c r="A47" s="45" t="s">
        <v>1</v>
      </c>
      <c r="B47" s="77" t="s">
        <v>0</v>
      </c>
      <c r="C47" s="79" t="s">
        <v>2</v>
      </c>
      <c r="D47" s="78" t="s">
        <v>3</v>
      </c>
      <c r="E47" s="46" t="s">
        <v>4</v>
      </c>
      <c r="F47" s="46" t="s">
        <v>7</v>
      </c>
      <c r="G47" s="46" t="s">
        <v>5</v>
      </c>
    </row>
    <row r="48" spans="1:7" ht="60" x14ac:dyDescent="0.25">
      <c r="A48" s="81">
        <v>2016</v>
      </c>
      <c r="B48" s="31" t="s">
        <v>11</v>
      </c>
      <c r="C48" s="62" t="s">
        <v>57</v>
      </c>
      <c r="D48" s="32">
        <v>42370</v>
      </c>
      <c r="E48" s="32">
        <v>42429</v>
      </c>
      <c r="F48" s="52" t="s">
        <v>12</v>
      </c>
      <c r="G48" s="33">
        <v>2734158.78</v>
      </c>
    </row>
    <row r="49" spans="1:9" ht="45" x14ac:dyDescent="0.25">
      <c r="A49" s="82"/>
      <c r="B49" s="42" t="s">
        <v>33</v>
      </c>
      <c r="C49" s="59" t="s">
        <v>70</v>
      </c>
      <c r="D49" s="43">
        <v>42370</v>
      </c>
      <c r="E49" s="43">
        <v>42735</v>
      </c>
      <c r="F49" s="57" t="s">
        <v>12</v>
      </c>
      <c r="G49" s="44">
        <v>1032500</v>
      </c>
    </row>
    <row r="50" spans="1:9" ht="60" x14ac:dyDescent="0.25">
      <c r="A50" s="82"/>
      <c r="B50" s="31" t="s">
        <v>71</v>
      </c>
      <c r="C50" s="59" t="s">
        <v>72</v>
      </c>
      <c r="D50" s="32" t="s">
        <v>73</v>
      </c>
      <c r="E50" s="32" t="s">
        <v>74</v>
      </c>
      <c r="F50" s="52" t="s">
        <v>12</v>
      </c>
      <c r="G50" s="33">
        <v>2618754</v>
      </c>
    </row>
    <row r="51" spans="1:9" ht="30" x14ac:dyDescent="0.25">
      <c r="A51" s="82"/>
      <c r="B51" s="3" t="s">
        <v>60</v>
      </c>
      <c r="C51" s="59" t="s">
        <v>58</v>
      </c>
      <c r="D51" s="4" t="s">
        <v>75</v>
      </c>
      <c r="E51" s="4" t="s">
        <v>75</v>
      </c>
      <c r="F51" s="53" t="s">
        <v>12</v>
      </c>
      <c r="G51" s="5">
        <v>2550000</v>
      </c>
    </row>
    <row r="52" spans="1:9" ht="60.75" thickBot="1" x14ac:dyDescent="0.3">
      <c r="A52" s="83"/>
      <c r="B52" s="30" t="s">
        <v>76</v>
      </c>
      <c r="C52" s="66" t="s">
        <v>57</v>
      </c>
      <c r="D52" s="32" t="s">
        <v>77</v>
      </c>
      <c r="E52" s="32" t="s">
        <v>78</v>
      </c>
      <c r="F52" s="52" t="s">
        <v>12</v>
      </c>
      <c r="G52" s="33">
        <v>17463674.969999999</v>
      </c>
    </row>
    <row r="53" spans="1:9" ht="28.5" customHeight="1" thickBot="1" x14ac:dyDescent="0.3">
      <c r="A53" s="45" t="s">
        <v>1</v>
      </c>
      <c r="B53" s="77" t="s">
        <v>0</v>
      </c>
      <c r="C53" s="79" t="s">
        <v>2</v>
      </c>
      <c r="D53" s="78" t="s">
        <v>3</v>
      </c>
      <c r="E53" s="46" t="s">
        <v>4</v>
      </c>
      <c r="F53" s="46" t="s">
        <v>7</v>
      </c>
      <c r="G53" s="46" t="s">
        <v>5</v>
      </c>
    </row>
    <row r="54" spans="1:9" ht="60" x14ac:dyDescent="0.25">
      <c r="A54" s="81">
        <v>2017</v>
      </c>
      <c r="B54" s="30" t="s">
        <v>76</v>
      </c>
      <c r="C54" s="62" t="s">
        <v>79</v>
      </c>
      <c r="D54" s="32">
        <v>42736</v>
      </c>
      <c r="E54" s="32">
        <v>42935</v>
      </c>
      <c r="F54" s="52" t="s">
        <v>12</v>
      </c>
      <c r="G54" s="33">
        <f>7943267.71+1277656.25</f>
        <v>9220923.9600000009</v>
      </c>
    </row>
    <row r="55" spans="1:9" ht="45" x14ac:dyDescent="0.25">
      <c r="A55" s="82"/>
      <c r="B55" s="30" t="s">
        <v>80</v>
      </c>
      <c r="C55" s="59" t="s">
        <v>81</v>
      </c>
      <c r="D55" s="32">
        <v>42736</v>
      </c>
      <c r="E55" s="32">
        <v>43100</v>
      </c>
      <c r="F55" s="52" t="s">
        <v>8</v>
      </c>
      <c r="G55" s="33">
        <f>88495.59+29498.53</f>
        <v>117994.12</v>
      </c>
      <c r="I55" s="48"/>
    </row>
    <row r="56" spans="1:9" ht="60" x14ac:dyDescent="0.25">
      <c r="A56" s="82"/>
      <c r="B56" s="30" t="s">
        <v>82</v>
      </c>
      <c r="C56" s="59" t="s">
        <v>86</v>
      </c>
      <c r="D56" s="32">
        <v>42906</v>
      </c>
      <c r="E56" s="32">
        <v>43100</v>
      </c>
      <c r="F56" s="52" t="s">
        <v>12</v>
      </c>
      <c r="G56" s="33">
        <f>13490000+1450000</f>
        <v>14940000</v>
      </c>
    </row>
    <row r="57" spans="1:9" ht="45.75" thickBot="1" x14ac:dyDescent="0.3">
      <c r="A57" s="83"/>
      <c r="B57" s="30" t="s">
        <v>83</v>
      </c>
      <c r="C57" s="66" t="s">
        <v>87</v>
      </c>
      <c r="D57" s="32">
        <v>43054</v>
      </c>
      <c r="E57" s="32">
        <v>43099</v>
      </c>
      <c r="F57" s="52" t="s">
        <v>12</v>
      </c>
      <c r="G57" s="33">
        <v>8500000</v>
      </c>
    </row>
    <row r="58" spans="1:9" ht="19.5" thickBot="1" x14ac:dyDescent="0.3">
      <c r="A58" s="45" t="s">
        <v>1</v>
      </c>
      <c r="B58" s="77" t="s">
        <v>0</v>
      </c>
      <c r="C58" s="79" t="s">
        <v>2</v>
      </c>
      <c r="D58" s="78" t="s">
        <v>3</v>
      </c>
      <c r="E58" s="46" t="s">
        <v>4</v>
      </c>
      <c r="F58" s="46" t="s">
        <v>7</v>
      </c>
      <c r="G58" s="46" t="s">
        <v>5</v>
      </c>
    </row>
    <row r="59" spans="1:9" ht="60" x14ac:dyDescent="0.25">
      <c r="A59" s="84">
        <v>2018</v>
      </c>
      <c r="B59" s="47" t="s">
        <v>82</v>
      </c>
      <c r="C59" s="62" t="s">
        <v>88</v>
      </c>
      <c r="D59" s="32">
        <v>43101</v>
      </c>
      <c r="E59" s="32">
        <v>43464</v>
      </c>
      <c r="F59" s="52" t="s">
        <v>12</v>
      </c>
      <c r="G59" s="33">
        <v>24540000</v>
      </c>
    </row>
    <row r="60" spans="1:9" ht="45" x14ac:dyDescent="0.25">
      <c r="A60" s="85"/>
      <c r="B60" s="47" t="s">
        <v>80</v>
      </c>
      <c r="C60" s="59" t="s">
        <v>81</v>
      </c>
      <c r="D60" s="32">
        <v>43101</v>
      </c>
      <c r="E60" s="32">
        <v>43465</v>
      </c>
      <c r="F60" s="52" t="s">
        <v>8</v>
      </c>
      <c r="G60" s="33">
        <f>58997.06+29498.53</f>
        <v>88495.59</v>
      </c>
      <c r="I60" s="48"/>
    </row>
    <row r="61" spans="1:9" ht="30" x14ac:dyDescent="0.25">
      <c r="A61" s="85"/>
      <c r="B61" s="47" t="s">
        <v>83</v>
      </c>
      <c r="C61" s="59" t="s">
        <v>89</v>
      </c>
      <c r="D61" s="32">
        <v>43200</v>
      </c>
      <c r="E61" s="32">
        <v>43464</v>
      </c>
      <c r="F61" s="52" t="s">
        <v>12</v>
      </c>
      <c r="G61" s="33">
        <v>6000000</v>
      </c>
    </row>
    <row r="62" spans="1:9" ht="90" x14ac:dyDescent="0.25">
      <c r="A62" s="85"/>
      <c r="B62" s="47" t="s">
        <v>84</v>
      </c>
      <c r="C62" s="59" t="s">
        <v>90</v>
      </c>
      <c r="D62" s="32">
        <v>43291</v>
      </c>
      <c r="E62" s="32">
        <v>43464</v>
      </c>
      <c r="F62" s="52" t="s">
        <v>12</v>
      </c>
      <c r="G62" s="33">
        <v>7400000</v>
      </c>
    </row>
    <row r="63" spans="1:9" ht="60.75" thickBot="1" x14ac:dyDescent="0.3">
      <c r="A63" s="86"/>
      <c r="B63" s="49" t="s">
        <v>85</v>
      </c>
      <c r="C63" s="59" t="s">
        <v>91</v>
      </c>
      <c r="D63" s="32">
        <v>43397</v>
      </c>
      <c r="E63" s="32">
        <v>43464</v>
      </c>
      <c r="F63" s="52" t="s">
        <v>12</v>
      </c>
      <c r="G63" s="33">
        <v>1987654</v>
      </c>
    </row>
    <row r="64" spans="1:9" ht="19.5" thickBot="1" x14ac:dyDescent="0.3">
      <c r="A64" s="45" t="s">
        <v>1</v>
      </c>
      <c r="B64" s="77" t="s">
        <v>0</v>
      </c>
      <c r="C64" s="79" t="s">
        <v>2</v>
      </c>
      <c r="D64" s="78" t="s">
        <v>3</v>
      </c>
      <c r="E64" s="46" t="s">
        <v>4</v>
      </c>
      <c r="F64" s="46" t="s">
        <v>7</v>
      </c>
      <c r="G64" s="46" t="s">
        <v>5</v>
      </c>
    </row>
    <row r="65" spans="1:7" ht="60" x14ac:dyDescent="0.25">
      <c r="A65" s="92">
        <v>2019</v>
      </c>
      <c r="B65" s="49" t="s">
        <v>82</v>
      </c>
      <c r="C65" s="59" t="s">
        <v>88</v>
      </c>
      <c r="D65" s="32">
        <v>43466</v>
      </c>
      <c r="E65" s="32">
        <v>43830</v>
      </c>
      <c r="F65" s="52" t="s">
        <v>12</v>
      </c>
      <c r="G65" s="33">
        <f>24540000+1532700</f>
        <v>26072700</v>
      </c>
    </row>
    <row r="66" spans="1:7" ht="26.25" thickBot="1" x14ac:dyDescent="0.3">
      <c r="A66" s="92"/>
      <c r="B66" s="90" t="s">
        <v>92</v>
      </c>
      <c r="C66" s="91" t="s">
        <v>93</v>
      </c>
      <c r="D66" s="32">
        <v>43733</v>
      </c>
      <c r="E66" s="32">
        <v>43735</v>
      </c>
      <c r="F66" s="52" t="s">
        <v>12</v>
      </c>
      <c r="G66" s="33">
        <v>1853724.32</v>
      </c>
    </row>
    <row r="67" spans="1:7" ht="19.5" thickBot="1" x14ac:dyDescent="0.3">
      <c r="A67" s="45" t="s">
        <v>1</v>
      </c>
      <c r="B67" s="77" t="s">
        <v>0</v>
      </c>
      <c r="C67" s="79" t="s">
        <v>2</v>
      </c>
      <c r="D67" s="78" t="s">
        <v>3</v>
      </c>
      <c r="E67" s="46" t="s">
        <v>4</v>
      </c>
      <c r="F67" s="46" t="s">
        <v>7</v>
      </c>
      <c r="G67" s="46" t="s">
        <v>5</v>
      </c>
    </row>
    <row r="68" spans="1:7" ht="60" x14ac:dyDescent="0.25">
      <c r="A68" s="92">
        <v>2020</v>
      </c>
      <c r="B68" s="49" t="s">
        <v>82</v>
      </c>
      <c r="C68" s="59" t="s">
        <v>88</v>
      </c>
      <c r="D68" s="32">
        <v>43831</v>
      </c>
      <c r="E68" s="32">
        <v>44196</v>
      </c>
      <c r="F68" s="52" t="s">
        <v>12</v>
      </c>
      <c r="G68" s="33">
        <v>27730200</v>
      </c>
    </row>
    <row r="69" spans="1:7" ht="25.5" x14ac:dyDescent="0.25">
      <c r="A69" s="92"/>
      <c r="B69" s="90" t="s">
        <v>92</v>
      </c>
      <c r="C69" s="91" t="s">
        <v>93</v>
      </c>
      <c r="D69" s="32">
        <v>43725</v>
      </c>
      <c r="E69" s="32">
        <v>43726</v>
      </c>
      <c r="F69" s="52" t="s">
        <v>12</v>
      </c>
      <c r="G69" s="33">
        <v>1066720</v>
      </c>
    </row>
    <row r="70" spans="1:7" ht="30" x14ac:dyDescent="0.25">
      <c r="A70" s="92"/>
      <c r="B70" s="90" t="s">
        <v>94</v>
      </c>
      <c r="C70" s="91" t="s">
        <v>95</v>
      </c>
      <c r="D70" s="32">
        <v>44054</v>
      </c>
      <c r="E70" s="32">
        <v>44196</v>
      </c>
      <c r="F70" s="52" t="s">
        <v>12</v>
      </c>
      <c r="G70" s="33">
        <v>2486000</v>
      </c>
    </row>
  </sheetData>
  <mergeCells count="11">
    <mergeCell ref="A65:A66"/>
    <mergeCell ref="A68:A70"/>
    <mergeCell ref="A2:G2"/>
    <mergeCell ref="A54:A57"/>
    <mergeCell ref="A59:A63"/>
    <mergeCell ref="A48:A52"/>
    <mergeCell ref="A43:A46"/>
    <mergeCell ref="A35:A41"/>
    <mergeCell ref="A26:A33"/>
    <mergeCell ref="A13:A24"/>
    <mergeCell ref="A5:A11"/>
  </mergeCells>
  <pageMargins left="0.7" right="0.7" top="0.75" bottom="0.75" header="0.3" footer="0.3"/>
  <pageSetup orientation="portrait" r:id="rId1"/>
  <ignoredErrors>
    <ignoredError sqref="E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C2000003</vt:lpstr>
      <vt:lpstr>C3000003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Arias González</dc:creator>
  <cp:lastModifiedBy>VILLALOBOS ARROYO ALLAN STEVEN</cp:lastModifiedBy>
  <dcterms:created xsi:type="dcterms:W3CDTF">2015-11-27T14:50:58Z</dcterms:created>
  <dcterms:modified xsi:type="dcterms:W3CDTF">2020-08-19T16:52:27Z</dcterms:modified>
</cp:coreProperties>
</file>