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https://supenficr-14.sharepoint.microsoftonline.com/Documentos compartidos/Presupuesto/Presupuesto 2017/Presupuesto y Plan de Adquisiciones para Web/"/>
    </mc:Choice>
  </mc:AlternateContent>
  <bookViews>
    <workbookView xWindow="0" yWindow="0" windowWidth="28800" windowHeight="12210"/>
  </bookViews>
  <sheets>
    <sheet name="2017" sheetId="1" r:id="rId1"/>
    <sheet name="Control de Cambios" sheetId="2" r:id="rId2"/>
  </sheets>
  <definedNames>
    <definedName name="_xlnm.Print_Area" localSheetId="0">'2017'!$B$1:$E$50</definedName>
    <definedName name="Z_2422EE97_486F_4E83_98CC_008D5180061B_.wvu.Cols" localSheetId="0" hidden="1">'2017'!$H:$XFD</definedName>
    <definedName name="Z_2422EE97_486F_4E83_98CC_008D5180061B_.wvu.PrintArea" localSheetId="0" hidden="1">'2017'!$B$1:$E$50</definedName>
    <definedName name="Z_2422EE97_486F_4E83_98CC_008D5180061B_.wvu.Rows" localSheetId="0" hidden="1">'2017'!$55:$1048576,'2017'!$25:$25,'2017'!$30:$36,'2017'!$43:$43</definedName>
    <definedName name="Z_C2B93887_D499_494F_B049_A3EBD2D85CBC_.wvu.Rows" localSheetId="0" hidden="1">'2017'!#REF!,'2017'!#REF!,'2017'!$25:$25,'2017'!$30:$36,'2017'!$43:$43</definedName>
  </definedNames>
  <calcPr calcId="171027"/>
  <customWorkbookViews>
    <customWorkbookView name="Allan Steven Villalobos Arroyo - Vista personalizada" guid="{2422EE97-486F-4E83-98CC-008D5180061B}" mergeInterval="0" personalView="1" maximized="1" xWindow="-8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E41" i="1"/>
  <c r="E38" i="1"/>
  <c r="E34" i="1"/>
  <c r="E30" i="1"/>
  <c r="E50" i="1" l="1"/>
  <c r="E28" i="1"/>
</calcChain>
</file>

<file path=xl/sharedStrings.xml><?xml version="1.0" encoding="utf-8"?>
<sst xmlns="http://schemas.openxmlformats.org/spreadsheetml/2006/main" count="48" uniqueCount="43">
  <si>
    <t>Superintendencia de Pensiones</t>
  </si>
  <si>
    <t>Plan de Adquisiciones 2017</t>
  </si>
  <si>
    <t># Presupuestario</t>
  </si>
  <si>
    <t>Descripción de cuenta presupuestaria</t>
  </si>
  <si>
    <t>Subtotal Cuenta</t>
  </si>
  <si>
    <t>Total Cuenta</t>
  </si>
  <si>
    <t>1.04.04</t>
  </si>
  <si>
    <t>Servicios en ciencias económicas y sociales</t>
  </si>
  <si>
    <t>1.04.04.04</t>
  </si>
  <si>
    <t>Otros servicios</t>
  </si>
  <si>
    <t>Total</t>
  </si>
  <si>
    <t>5.01.04</t>
  </si>
  <si>
    <t>Equipo y mobiliario de oficina</t>
  </si>
  <si>
    <t>5.01.06</t>
  </si>
  <si>
    <t xml:space="preserve">Equipo sanitario, de laboratorio e investigación </t>
  </si>
  <si>
    <t>5.01.07</t>
  </si>
  <si>
    <t xml:space="preserve">Equipo y mobiliario educacional, deportivo y recreativo </t>
  </si>
  <si>
    <t>5.01.99</t>
  </si>
  <si>
    <t>Maquinaria, equipo y mobiliario diverso</t>
  </si>
  <si>
    <t>5.99</t>
  </si>
  <si>
    <t>Bienes duraderos diversos</t>
  </si>
  <si>
    <t>5.99.03</t>
  </si>
  <si>
    <t>Bienes intangibles</t>
  </si>
  <si>
    <t>– Certificación ISO 9000.</t>
  </si>
  <si>
    <t>– Asesoría en construcción de curvas de rendimiento para actuariado</t>
  </si>
  <si>
    <t>– Estudio Actuarial  CCSS.</t>
  </si>
  <si>
    <t>– Asesoría en desarrollo productos autorizados.</t>
  </si>
  <si>
    <t>– Asesoría en desarrollo disciplina de mercado.</t>
  </si>
  <si>
    <t>– Continuación educación al afiliado.</t>
  </si>
  <si>
    <t>– Gestión de portafolios internacionales y normativa de inversiones.</t>
  </si>
  <si>
    <t>– Contratación de escuela de Matemática/ revisión de estudios actuariales.</t>
  </si>
  <si>
    <t>– Elaboración de propuestas para fomentar el ahorro.</t>
  </si>
  <si>
    <t>– Asesoría en cambio de Ley para Auxilio desempleo.</t>
  </si>
  <si>
    <t>– Elaboración de tablas de vida.</t>
  </si>
  <si>
    <t>– Asesoría en temas de Planificación.</t>
  </si>
  <si>
    <t>– Banco Central de Costa Rica.</t>
  </si>
  <si>
    <t>Fuente: SUPEN</t>
  </si>
  <si>
    <t>– Pizarras.</t>
  </si>
  <si>
    <t>– Microondas.</t>
  </si>
  <si>
    <t>Programa de Auditoría IDEA  $2.600,00.</t>
  </si>
  <si>
    <t>Programa de Auditoría TEAM MATE $6.600,00.</t>
  </si>
  <si>
    <t>Moneda nacional de Costa Rica</t>
  </si>
  <si>
    <t>– Asesoría en revisión de indicadores y límites de riesgo Regímenes de beneficio definido.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</si>
</sst>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[$$-409]#,##0.00"/>
  </numFmts>
  <fonts count="9" x14ac:knownFonts="1">
    <font>
      <sz val="11"/>
      <color theme="1"/>
      <name val="Calibri"/>
      <family val="2"/>
      <scheme val="minor"/>
    </font>
    <font>
      <sz val="18"/>
      <color theme="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/>
  </cellStyleXfs>
  <cellXfs count="27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164" fontId="2" fillId="2" borderId="1" xfId="2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0" borderId="0" xfId="0" applyFont="1"/>
    <xf numFmtId="49" fontId="3" fillId="3" borderId="1" xfId="3" applyNumberFormat="1" applyFont="1" applyFill="1" applyBorder="1" applyAlignment="1">
      <alignment horizontal="justify" vertical="center"/>
    </xf>
    <xf numFmtId="165" fontId="3" fillId="3" borderId="1" xfId="3" applyFont="1" applyFill="1" applyBorder="1" applyAlignment="1">
      <alignment vertical="center"/>
    </xf>
    <xf numFmtId="164" fontId="2" fillId="3" borderId="1" xfId="2" applyFont="1" applyFill="1" applyBorder="1" applyAlignment="1">
      <alignment vertical="center"/>
    </xf>
    <xf numFmtId="165" fontId="3" fillId="3" borderId="1" xfId="3" quotePrefix="1" applyFont="1" applyFill="1" applyBorder="1" applyAlignment="1">
      <alignment vertical="center"/>
    </xf>
    <xf numFmtId="0" fontId="3" fillId="3" borderId="1" xfId="1" applyFont="1" applyFill="1" applyBorder="1" applyAlignment="1">
      <alignment horizontal="center" vertical="center"/>
    </xf>
    <xf numFmtId="165" fontId="2" fillId="3" borderId="1" xfId="3" applyFont="1" applyFill="1" applyBorder="1" applyAlignment="1">
      <alignment vertical="center"/>
    </xf>
    <xf numFmtId="165" fontId="3" fillId="3" borderId="1" xfId="3" applyFont="1" applyFill="1" applyBorder="1" applyAlignment="1">
      <alignment horizontal="center" vertical="center"/>
    </xf>
    <xf numFmtId="0" fontId="5" fillId="2" borderId="2" xfId="1" quotePrefix="1" applyFont="1" applyFill="1" applyBorder="1" applyAlignment="1">
      <alignment horizontal="center" vertical="center"/>
    </xf>
    <xf numFmtId="164" fontId="6" fillId="2" borderId="2" xfId="2" applyFont="1" applyFill="1" applyBorder="1" applyAlignment="1">
      <alignment vertical="center"/>
    </xf>
    <xf numFmtId="164" fontId="7" fillId="2" borderId="2" xfId="2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165" fontId="3" fillId="3" borderId="2" xfId="3" applyFont="1" applyFill="1" applyBorder="1" applyAlignment="1">
      <alignment vertical="center"/>
    </xf>
    <xf numFmtId="165" fontId="7" fillId="3" borderId="2" xfId="3" applyFont="1" applyFill="1" applyBorder="1" applyAlignment="1">
      <alignment horizontal="center" vertical="center"/>
    </xf>
    <xf numFmtId="164" fontId="6" fillId="3" borderId="2" xfId="2" applyFont="1" applyFill="1" applyBorder="1" applyAlignment="1">
      <alignment vertical="center"/>
    </xf>
    <xf numFmtId="164" fontId="7" fillId="3" borderId="2" xfId="2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49" fontId="3" fillId="3" borderId="1" xfId="3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Millares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usernames" Target="revisions/userNames.xml"/><Relationship Id="rId5" Type="http://schemas.openxmlformats.org/officeDocument/2006/relationships/sharedStrings" Target="sharedStrings.xml"/><Relationship Id="rId10" Type="http://schemas.openxmlformats.org/officeDocument/2006/relationships/revisionHeaders" Target="revisions/revisionHeader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142875</xdr:rowOff>
    </xdr:from>
    <xdr:to>
      <xdr:col>2</xdr:col>
      <xdr:colOff>954405</xdr:colOff>
      <xdr:row>5</xdr:row>
      <xdr:rowOff>92710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142875"/>
          <a:ext cx="1945005" cy="90233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104775</xdr:colOff>
      <xdr:row>0</xdr:row>
      <xdr:rowOff>104775</xdr:rowOff>
    </xdr:from>
    <xdr:to>
      <xdr:col>4</xdr:col>
      <xdr:colOff>1036320</xdr:colOff>
      <xdr:row>5</xdr:row>
      <xdr:rowOff>152400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1175" y="104775"/>
          <a:ext cx="931545" cy="1000125"/>
        </a:xfrm>
        <a:prstGeom prst="rect">
          <a:avLst/>
        </a:prstGeom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74620FB-5D06-4B2E-BCB2-4355A8397BFF}" preserveHistory="9999">
  <header guid="{774620FB-5D06-4B2E-BCB2-4355A8397BFF}" dateTime="2017-02-15T11:29:27" maxSheetId="3" userName="Allan Steven Villalobos Arroyo" r:id="rId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userNames.xml><?xml version="1.0" encoding="utf-8"?>
<users xmlns="http://schemas.openxmlformats.org/spreadsheetml/2006/main" xmlns:r="http://schemas.openxmlformats.org/officeDocument/2006/relationships" count="1">
  <userInfo guid="{774620FB-5D06-4B2E-BCB2-4355A8397BFF}" name="Allan Steven Villalobos Arroyo" id="-921236554" dateTime="2017-02-15T11:29:27"/>
</us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G54"/>
  <sheetViews>
    <sheetView showGridLines="0" tabSelected="1" workbookViewId="0">
      <selection activeCell="F8" sqref="F8"/>
    </sheetView>
  </sheetViews>
  <sheetFormatPr baseColWidth="10" defaultColWidth="0" defaultRowHeight="15" zeroHeight="1" x14ac:dyDescent="0.25"/>
  <cols>
    <col min="1" max="1" width="11.42578125" customWidth="1"/>
    <col min="2" max="2" width="15.7109375" customWidth="1"/>
    <col min="3" max="3" width="76.85546875" bestFit="1" customWidth="1"/>
    <col min="4" max="4" width="16.5703125" bestFit="1" customWidth="1"/>
    <col min="5" max="5" width="18.5703125" bestFit="1" customWidth="1"/>
    <col min="6" max="7" width="11.42578125" customWidth="1"/>
    <col min="8" max="16384" width="11.42578125" hidden="1"/>
  </cols>
  <sheetData>
    <row r="1" spans="2:5" x14ac:dyDescent="0.25"/>
    <row r="2" spans="2:5" x14ac:dyDescent="0.25"/>
    <row r="3" spans="2:5" x14ac:dyDescent="0.25"/>
    <row r="4" spans="2:5" x14ac:dyDescent="0.25"/>
    <row r="5" spans="2:5" x14ac:dyDescent="0.25"/>
    <row r="6" spans="2:5" x14ac:dyDescent="0.25"/>
    <row r="7" spans="2:5" x14ac:dyDescent="0.25"/>
    <row r="8" spans="2:5" ht="22.5" x14ac:dyDescent="0.25">
      <c r="B8" s="1" t="s">
        <v>0</v>
      </c>
      <c r="C8" s="2"/>
      <c r="D8" s="2"/>
      <c r="E8" s="2"/>
    </row>
    <row r="9" spans="2:5" ht="22.5" x14ac:dyDescent="0.25">
      <c r="B9" s="1" t="s">
        <v>1</v>
      </c>
      <c r="C9" s="2"/>
      <c r="D9" s="2"/>
      <c r="E9" s="2"/>
    </row>
    <row r="10" spans="2:5" x14ac:dyDescent="0.25"/>
    <row r="11" spans="2:5" x14ac:dyDescent="0.25">
      <c r="B11" s="3" t="s">
        <v>2</v>
      </c>
      <c r="C11" s="3" t="s">
        <v>3</v>
      </c>
      <c r="D11" s="3" t="s">
        <v>4</v>
      </c>
      <c r="E11" s="3" t="s">
        <v>5</v>
      </c>
    </row>
    <row r="12" spans="2:5" x14ac:dyDescent="0.25">
      <c r="B12" s="3" t="s">
        <v>6</v>
      </c>
      <c r="C12" s="4" t="s">
        <v>7</v>
      </c>
      <c r="D12" s="5"/>
      <c r="E12" s="5"/>
    </row>
    <row r="13" spans="2:5" x14ac:dyDescent="0.25">
      <c r="B13" s="23" t="s">
        <v>8</v>
      </c>
      <c r="C13" s="6" t="s">
        <v>9</v>
      </c>
      <c r="D13" s="5"/>
      <c r="E13" s="5"/>
    </row>
    <row r="14" spans="2:5" x14ac:dyDescent="0.25">
      <c r="B14" s="6"/>
      <c r="C14" s="6" t="s">
        <v>25</v>
      </c>
      <c r="D14" s="5">
        <v>35318125</v>
      </c>
      <c r="E14" s="5"/>
    </row>
    <row r="15" spans="2:5" x14ac:dyDescent="0.25">
      <c r="B15" s="6"/>
      <c r="C15" s="6" t="s">
        <v>26</v>
      </c>
      <c r="D15" s="5">
        <v>7911260</v>
      </c>
      <c r="E15" s="5"/>
    </row>
    <row r="16" spans="2:5" x14ac:dyDescent="0.25">
      <c r="B16" s="6"/>
      <c r="C16" s="6" t="s">
        <v>27</v>
      </c>
      <c r="D16" s="5">
        <v>8000000</v>
      </c>
      <c r="E16" s="5"/>
    </row>
    <row r="17" spans="2:5" x14ac:dyDescent="0.25">
      <c r="B17" s="6"/>
      <c r="C17" s="6" t="s">
        <v>28</v>
      </c>
      <c r="D17" s="5">
        <v>23000000</v>
      </c>
      <c r="E17" s="5"/>
    </row>
    <row r="18" spans="2:5" x14ac:dyDescent="0.25">
      <c r="B18" s="6"/>
      <c r="C18" s="6" t="s">
        <v>23</v>
      </c>
      <c r="D18" s="5">
        <v>3390540</v>
      </c>
      <c r="E18" s="5"/>
    </row>
    <row r="19" spans="2:5" x14ac:dyDescent="0.25">
      <c r="B19" s="4"/>
      <c r="C19" s="6" t="s">
        <v>29</v>
      </c>
      <c r="D19" s="5">
        <v>7996023.5</v>
      </c>
      <c r="E19" s="5"/>
    </row>
    <row r="20" spans="2:5" x14ac:dyDescent="0.25">
      <c r="B20" s="4"/>
      <c r="C20" s="6" t="s">
        <v>30</v>
      </c>
      <c r="D20" s="5">
        <v>19000000</v>
      </c>
      <c r="E20" s="5"/>
    </row>
    <row r="21" spans="2:5" x14ac:dyDescent="0.25">
      <c r="B21" s="4"/>
      <c r="C21" s="6" t="s">
        <v>31</v>
      </c>
      <c r="D21" s="5">
        <v>8000000</v>
      </c>
      <c r="E21" s="5"/>
    </row>
    <row r="22" spans="2:5" x14ac:dyDescent="0.25">
      <c r="B22" s="4"/>
      <c r="C22" s="6" t="s">
        <v>32</v>
      </c>
      <c r="D22" s="5">
        <v>9000000</v>
      </c>
      <c r="E22" s="5"/>
    </row>
    <row r="23" spans="2:5" x14ac:dyDescent="0.25">
      <c r="B23" s="4"/>
      <c r="C23" s="6" t="s">
        <v>33</v>
      </c>
      <c r="D23" s="5">
        <v>11500000</v>
      </c>
      <c r="E23" s="5"/>
    </row>
    <row r="24" spans="2:5" x14ac:dyDescent="0.25">
      <c r="B24" s="4"/>
      <c r="C24" s="6" t="s">
        <v>34</v>
      </c>
      <c r="D24" s="5">
        <v>4320000</v>
      </c>
      <c r="E24" s="5"/>
    </row>
    <row r="25" spans="2:5" hidden="1" x14ac:dyDescent="0.25">
      <c r="B25" s="4"/>
      <c r="C25" s="6" t="s">
        <v>24</v>
      </c>
      <c r="D25" s="5">
        <v>0</v>
      </c>
      <c r="E25" s="5"/>
    </row>
    <row r="26" spans="2:5" x14ac:dyDescent="0.25">
      <c r="B26" s="4"/>
      <c r="C26" s="6" t="s">
        <v>42</v>
      </c>
      <c r="D26" s="5">
        <v>10768313.300000001</v>
      </c>
      <c r="E26" s="5"/>
    </row>
    <row r="27" spans="2:5" x14ac:dyDescent="0.25">
      <c r="B27" s="4"/>
      <c r="C27" s="6" t="s">
        <v>35</v>
      </c>
      <c r="D27" s="5">
        <v>1304793149</v>
      </c>
      <c r="E27" s="5"/>
    </row>
    <row r="28" spans="2:5" ht="15.75" thickBot="1" x14ac:dyDescent="0.3">
      <c r="B28" s="18"/>
      <c r="C28" s="15" t="s">
        <v>10</v>
      </c>
      <c r="D28" s="16"/>
      <c r="E28" s="17">
        <f>SUM(D14:D27)</f>
        <v>1452997410.8</v>
      </c>
    </row>
    <row r="29" spans="2:5" ht="15.75" thickTop="1" x14ac:dyDescent="0.25">
      <c r="B29" s="7"/>
      <c r="C29" s="7"/>
      <c r="D29" s="7"/>
      <c r="E29" s="7"/>
    </row>
    <row r="30" spans="2:5" hidden="1" x14ac:dyDescent="0.25">
      <c r="B30" s="8" t="s">
        <v>11</v>
      </c>
      <c r="C30" s="9" t="s">
        <v>12</v>
      </c>
      <c r="D30" s="10"/>
      <c r="E30" s="10">
        <f>+D31+D32</f>
        <v>0</v>
      </c>
    </row>
    <row r="31" spans="2:5" hidden="1" x14ac:dyDescent="0.25">
      <c r="B31" s="8"/>
      <c r="C31" s="11"/>
      <c r="D31" s="10"/>
      <c r="E31" s="10"/>
    </row>
    <row r="32" spans="2:5" hidden="1" x14ac:dyDescent="0.25">
      <c r="B32" s="8"/>
      <c r="C32" s="11"/>
      <c r="D32" s="10"/>
      <c r="E32" s="10"/>
    </row>
    <row r="33" spans="2:5" hidden="1" x14ac:dyDescent="0.25">
      <c r="B33" s="8"/>
      <c r="C33" s="11"/>
      <c r="D33" s="10"/>
      <c r="E33" s="10"/>
    </row>
    <row r="34" spans="2:5" hidden="1" x14ac:dyDescent="0.25">
      <c r="B34" s="8" t="s">
        <v>13</v>
      </c>
      <c r="C34" s="11" t="s">
        <v>14</v>
      </c>
      <c r="D34" s="10"/>
      <c r="E34" s="10">
        <f>+D35</f>
        <v>0</v>
      </c>
    </row>
    <row r="35" spans="2:5" hidden="1" x14ac:dyDescent="0.25">
      <c r="B35" s="8"/>
      <c r="C35" s="11"/>
      <c r="D35" s="10"/>
      <c r="E35" s="10"/>
    </row>
    <row r="36" spans="2:5" hidden="1" x14ac:dyDescent="0.25">
      <c r="B36" s="8"/>
      <c r="C36" s="11"/>
      <c r="D36" s="10"/>
      <c r="E36" s="10"/>
    </row>
    <row r="37" spans="2:5" x14ac:dyDescent="0.25">
      <c r="B37" s="12" t="s">
        <v>2</v>
      </c>
      <c r="C37" s="12" t="s">
        <v>3</v>
      </c>
      <c r="D37" s="12" t="s">
        <v>4</v>
      </c>
      <c r="E37" s="12" t="s">
        <v>5</v>
      </c>
    </row>
    <row r="38" spans="2:5" x14ac:dyDescent="0.25">
      <c r="B38" s="24" t="s">
        <v>15</v>
      </c>
      <c r="C38" s="11" t="s">
        <v>16</v>
      </c>
      <c r="D38" s="10"/>
      <c r="E38" s="10">
        <f>+D39</f>
        <v>500000</v>
      </c>
    </row>
    <row r="39" spans="2:5" x14ac:dyDescent="0.25">
      <c r="B39" s="24"/>
      <c r="C39" s="11" t="s">
        <v>37</v>
      </c>
      <c r="D39" s="10">
        <v>500000</v>
      </c>
      <c r="E39" s="10"/>
    </row>
    <row r="40" spans="2:5" x14ac:dyDescent="0.25">
      <c r="B40" s="24"/>
      <c r="C40" s="9"/>
      <c r="D40" s="10"/>
      <c r="E40" s="10"/>
    </row>
    <row r="41" spans="2:5" x14ac:dyDescent="0.25">
      <c r="B41" s="24" t="s">
        <v>17</v>
      </c>
      <c r="C41" s="9" t="s">
        <v>18</v>
      </c>
      <c r="D41" s="10"/>
      <c r="E41" s="10">
        <f>+D42+D43</f>
        <v>200000</v>
      </c>
    </row>
    <row r="42" spans="2:5" x14ac:dyDescent="0.25">
      <c r="B42" s="24"/>
      <c r="C42" s="11" t="s">
        <v>38</v>
      </c>
      <c r="D42" s="10">
        <v>200000</v>
      </c>
      <c r="E42" s="10"/>
    </row>
    <row r="43" spans="2:5" hidden="1" x14ac:dyDescent="0.25">
      <c r="B43" s="24"/>
      <c r="C43" s="11"/>
      <c r="D43" s="10"/>
      <c r="E43" s="10"/>
    </row>
    <row r="44" spans="2:5" x14ac:dyDescent="0.25">
      <c r="B44" s="24"/>
      <c r="C44" s="9"/>
      <c r="D44" s="10"/>
      <c r="E44" s="10"/>
    </row>
    <row r="45" spans="2:5" x14ac:dyDescent="0.25">
      <c r="B45" s="24" t="s">
        <v>19</v>
      </c>
      <c r="C45" s="9" t="s">
        <v>20</v>
      </c>
      <c r="D45" s="10"/>
      <c r="E45" s="10"/>
    </row>
    <row r="46" spans="2:5" x14ac:dyDescent="0.25">
      <c r="B46" s="14" t="s">
        <v>21</v>
      </c>
      <c r="C46" s="9" t="s">
        <v>22</v>
      </c>
      <c r="D46" s="10"/>
      <c r="E46" s="10">
        <f>SUM(D47:D48)</f>
        <v>5198828</v>
      </c>
    </row>
    <row r="47" spans="2:5" x14ac:dyDescent="0.25">
      <c r="B47" s="9"/>
      <c r="C47" s="11" t="s">
        <v>39</v>
      </c>
      <c r="D47" s="10">
        <v>1469234</v>
      </c>
      <c r="E47" s="10"/>
    </row>
    <row r="48" spans="2:5" x14ac:dyDescent="0.25">
      <c r="B48" s="9"/>
      <c r="C48" s="11" t="s">
        <v>40</v>
      </c>
      <c r="D48" s="10">
        <v>3729594</v>
      </c>
      <c r="E48" s="10"/>
    </row>
    <row r="49" spans="2:5" x14ac:dyDescent="0.25">
      <c r="B49" s="13"/>
      <c r="C49" s="13"/>
      <c r="D49" s="10"/>
      <c r="E49" s="10"/>
    </row>
    <row r="50" spans="2:5" ht="15.75" thickBot="1" x14ac:dyDescent="0.3">
      <c r="B50" s="19"/>
      <c r="C50" s="20" t="s">
        <v>10</v>
      </c>
      <c r="D50" s="21"/>
      <c r="E50" s="22">
        <f>SUM(E30:E49)</f>
        <v>5898828</v>
      </c>
    </row>
    <row r="51" spans="2:5" ht="15.75" thickTop="1" x14ac:dyDescent="0.25">
      <c r="B51" s="25" t="s">
        <v>36</v>
      </c>
    </row>
    <row r="52" spans="2:5" x14ac:dyDescent="0.25">
      <c r="B52" s="26" t="s">
        <v>41</v>
      </c>
    </row>
    <row r="53" spans="2:5" x14ac:dyDescent="0.25"/>
    <row r="54" spans="2:5" x14ac:dyDescent="0.25"/>
  </sheetData>
  <sheetProtection selectLockedCells="1" selectUnlockedCells="1"/>
  <customSheetViews>
    <customSheetView guid="{2422EE97-486F-4E83-98CC-008D5180061B}" showGridLines="0" fitToPage="1" hiddenRows="1" hiddenColumns="1">
      <selection activeCell="F8" sqref="F8"/>
      <pageMargins left="0.70866141732283472" right="0.70866141732283472" top="0.74803149606299213" bottom="0.74803149606299213" header="0.31496062992125984" footer="0.31496062992125984"/>
      <pageSetup scale="70" fitToHeight="0" orientation="portrait" r:id="rId1"/>
    </customSheetView>
  </customSheetViews>
  <pageMargins left="0.70866141732283472" right="0.70866141732283472" top="0.74803149606299213" bottom="0.74803149606299213" header="0.31496062992125984" footer="0.31496062992125984"/>
  <pageSetup scale="7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customSheetViews>
    <customSheetView guid="{2422EE97-486F-4E83-98CC-008D5180061B}"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3AC85DD42F584AAA79AD9EC690780F" ma:contentTypeVersion="2" ma:contentTypeDescription="Crear nuevo documento." ma:contentTypeScope="" ma:versionID="74fb4b4a1da5e8fa91ac24445b77435a">
  <xsd:schema xmlns:xsd="http://www.w3.org/2001/XMLSchema" xmlns:xs="http://www.w3.org/2001/XMLSchema" xmlns:p="http://schemas.microsoft.com/office/2006/metadata/properties" xmlns:ns2="b51096eb-2b44-4db2-9326-d9b246fe4742" targetNamespace="http://schemas.microsoft.com/office/2006/metadata/properties" ma:root="true" ma:fieldsID="ae50a6225876604e7a76f2c8943af685" ns2:_="">
    <xsd:import namespace="b51096eb-2b44-4db2-9326-d9b246fe474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096eb-2b44-4db2-9326-d9b246fe47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81DCF2-A72F-432A-9626-9D552CEE3D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C77E02-2E02-4947-8357-1962E7A2CE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1096eb-2b44-4db2-9326-d9b246fe47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ED26B6-7FBA-4836-B194-EE7717E6F574}">
  <ds:schemaRefs>
    <ds:schemaRef ds:uri="http://schemas.microsoft.com/office/2006/metadata/properties"/>
    <ds:schemaRef ds:uri="b51096eb-2b44-4db2-9326-d9b246fe474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2017</vt:lpstr>
      <vt:lpstr>Control de Cambios</vt:lpstr>
      <vt:lpstr>'2017'!Área_de_impresión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Steven Villalobos Arroyo</dc:creator>
  <cp:lastModifiedBy>Allan Steven Villalobos Arroyo</cp:lastModifiedBy>
  <cp:lastPrinted>2017-02-15T17:09:34Z</cp:lastPrinted>
  <dcterms:created xsi:type="dcterms:W3CDTF">2017-02-15T17:07:54Z</dcterms:created>
  <dcterms:modified xsi:type="dcterms:W3CDTF">2017-02-15T17:30:18Z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0x010100333AC85DD42F584AAA79AD9EC690780F</vt:lpwstr>
  </property>
</Properties>
</file>