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mkjg1\Desktop\Red de Transparencia\Planes Institucionales\2016\"/>
    </mc:Choice>
  </mc:AlternateContent>
  <xr:revisionPtr revIDLastSave="0" documentId="13_ncr:1_{AB455E06-D4B2-4A05-A5A3-603155B53A0E}" xr6:coauthVersionLast="47" xr6:coauthVersionMax="47" xr10:uidLastSave="{00000000-0000-0000-0000-000000000000}"/>
  <bookViews>
    <workbookView xWindow="-120" yWindow="-120" windowWidth="29040" windowHeight="15720" xr2:uid="{00000000-000D-0000-FFFF-FFFF00000000}"/>
  </bookViews>
  <sheets>
    <sheet name="I parte" sheetId="3" r:id="rId1"/>
    <sheet name="II parte" sheetId="7" r:id="rId2"/>
    <sheet name="seguimiento" sheetId="9" r:id="rId3"/>
  </sheets>
  <definedNames>
    <definedName name="_xlnm.Print_Area" localSheetId="1">'II parte'!$A$1:$AC$57</definedName>
    <definedName name="ExcesoPorcentajeCompletado" localSheetId="1">('II parte'!A$9=MEDIAN('II parte'!A$9,'II parte'!$H1,'II parte'!$H1+'II parte'!$I1)*('II parte'!$H1&gt;0))*(('II parte'!A$9&lt;(INT('II parte'!$H1+'II parte'!$I1*'II parte'!$J1)))+('II parte'!A$9='II parte'!$H1))*('II parte'!$J1&gt;0)</definedName>
    <definedName name="ExcesoPorcentajeCompletado">(#REF!=MEDIAN(#REF!,#REF!,#REF!+#REF!)*(#REF!&gt;0))*((#REF!&lt;(INT(#REF!+#REF!*#REF!)))+(#REF!=#REF!))*(#REF!&gt;0)</definedName>
    <definedName name="ExcesoReal" localSheetId="1">'II parte'!PeríodoReal*('II parte'!$H1&gt;0)</definedName>
    <definedName name="ExcesoReal">PeríodoReal*(#REF!&gt;0)</definedName>
    <definedName name="período_seleccionado" localSheetId="1">'II parte'!#REF!</definedName>
    <definedName name="período_seleccionado">#REF!</definedName>
    <definedName name="PeríodoEnPlan" localSheetId="1">'II parte'!A$9=MEDIAN('II parte'!A$9,'II parte'!$F1,'II parte'!$F1+'II parte'!$G1-1)</definedName>
    <definedName name="PeríodoEnPlan">#REF!=MEDIAN(#REF!,#REF!,#REF!+#REF!-1)</definedName>
    <definedName name="PeríodoReal" localSheetId="1">'II parte'!A$9=MEDIAN('II parte'!A$9,'II parte'!$H1,'II parte'!$H1+'II parte'!$I1-1)</definedName>
    <definedName name="PeríodoReal">#REF!=MEDIAN(#REF!,#REF!,#REF!+#REF!-1)</definedName>
    <definedName name="Plan" localSheetId="1">'II parte'!PeríodoEnPlan*('II parte'!$F1&gt;0)</definedName>
    <definedName name="Plan">PeríodoEnPlan*(#REF!&gt;0)</definedName>
    <definedName name="PorcentajeCompletado" localSheetId="1">'II parte'!ExcesoPorcentajeCompletado*'II parte'!PeríodoEnPlan</definedName>
    <definedName name="PorcentajeCompletado">ExcesoPorcentajeCompletado*PeríodoEnPlan</definedName>
    <definedName name="Real" localSheetId="1">('II parte'!PeríodoReal*('II parte'!$H1&gt;0))*'II parte'!PeríodoEnPlan</definedName>
    <definedName name="Real">(PeríodoReal*(#REF!&gt;0))*PeríodoEnPlan</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8" i="7" l="1"/>
  <c r="E6" i="9" s="1"/>
  <c r="D16" i="3" l="1"/>
  <c r="F27" i="7" l="1"/>
  <c r="F17" i="7"/>
  <c r="F13" i="7"/>
  <c r="F14" i="7" l="1"/>
  <c r="F15" i="7"/>
  <c r="F16" i="7"/>
  <c r="F26" i="7" l="1"/>
  <c r="F25" i="7"/>
  <c r="F24" i="7"/>
  <c r="F23" i="7"/>
  <c r="F22" i="7"/>
  <c r="F21" i="7"/>
  <c r="F20" i="7"/>
  <c r="F19" i="7"/>
  <c r="F18" i="7"/>
</calcChain>
</file>

<file path=xl/sharedStrings.xml><?xml version="1.0" encoding="utf-8"?>
<sst xmlns="http://schemas.openxmlformats.org/spreadsheetml/2006/main" count="96" uniqueCount="79">
  <si>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</si>
  <si>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</si>
  <si>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</si>
  <si>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</si>
  <si>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</si>
  <si>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</si>
  <si>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</si>
  <si>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</si>
  <si>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</si>
  <si>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</si>
  <si>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</si>
  <si>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</si>
  <si>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</si>
  <si>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</si>
  <si>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t>HOJA RESUMEN DEL REPORTE DE AVANCE</t>
  </si>
  <si>
    <t>FECHA DE CUMPLIMIENTO DE LA META:</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</si>
  <si>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</si>
  <si>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</si>
  <si>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</si>
  <si>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</si>
  <si>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</si>
  <si>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</si>
  <si>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</si>
  <si>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r>
      <rPr>
        <b/>
        <u/>
        <sz val="12"/>
        <color theme="1"/>
        <rFont val="Calibri"/>
        <family val="2"/>
        <scheme val="minor"/>
      </rPr>
      <t xml:space="preserve">NOTA: </t>
    </r>
    <r>
      <rPr>
        <sz val="10"/>
        <rFont val="Arial"/>
      </rPr>
      <t>Se debe adjuntar el "</t>
    </r>
    <r>
      <rPr>
        <i/>
        <sz val="12"/>
        <color theme="1"/>
        <rFont val="Calibri"/>
        <family val="2"/>
        <scheme val="minor"/>
      </rPr>
      <t>Planificador del proyecto</t>
    </r>
    <r>
      <rPr>
        <sz val="10"/>
        <rFont val="Arial"/>
      </rPr>
      <t>" donde se demuestra el avance de las actividades y por ende el porcentaje de avance general de la reforma.</t>
    </r>
  </si>
  <si>
    <t>TRÁMITE O SERVICIO</t>
  </si>
  <si>
    <t>DESCRIPCIÓN DE LA REFORMA:</t>
  </si>
  <si>
    <t>IMPACTO ESPERADO:</t>
  </si>
  <si>
    <t>FECHA DEL REPORTE:</t>
  </si>
  <si>
    <t>TRÁMITE O SERVICIO:  AUTORIZACIONES: i. Apertura de una nueva entidad, ii. Administración de los Fondos Erróneos (ROP y FCL), iii. Planes de Pensiones, iv. vi. Administración de un fondo creado por Ley Especial, convenciones colectivas, acuerdos patronales y los que contrate con asociaciones solidaristas, v.Prestación de servicios a otras entidades autorizadasupervisadas, vi. Fusión de Operadoras de Pensión Complementarias, vii. Unificación de Fondos de Entidades Autorizadas, viii. Cambios en el control accionario o estatutos de las Entidades Autorizadas, ix. Formación de a Agentes Promotores, x. Acreditación de Agentes Promotores, xi.Autorización para que el Oficial de Cumplimiento titular y adjunto laboren a tiempo parcial, xii.Autorización de Auditores externos, xiii. Las establecidas en los reglamentos respectivos de fondos de pensiones complementarias creados por leyes especiales. xiv. Productos conexos a los servicios brindados por las Operadoras de Pensiones a los afiliados.  APROBACIONES: I. Aprobación de Contratos, ii. Aprobación de Comisiones, iii. Aprobación de Bonificaciones.</t>
  </si>
  <si>
    <t xml:space="preserve">DESCRIPCIÓN DE LA REFORMA:  Esta reforma normativa tiene por objeto establecer el procedimiento que la Superintendencia de Pensiones debe seguir para la aprobación y autorización de los diferentes trámites indicados , así como los requisitos y los plazos que las entidades reguladas y la Superintendencia de Pensiones observarán para solicitarlas y resolverlas. </t>
  </si>
  <si>
    <t>REQUERIMIENTO EN RECURSOS: Nombramiento Equipo de Trtabajo (4  funcionarios). Asesoría del Area de Planificación y Normativa.</t>
  </si>
  <si>
    <t>PyN</t>
  </si>
  <si>
    <t>PRÓXIMOS PASOS: I. Etapa de consultas (Internas y Externas) II. Ajustes producto de las consultas III. Preparación de Informe Técnico Jurídica, Oficio de Remisión, preparación de considerandos. IV, Remisión al CONASSIF. V.Consulta externa VI. Aprobación CONASSIF VII. Publicación Diario Oficial. VIII.  Publicación Sitio WEB. IX. Publicación catálogo de trámites.</t>
  </si>
  <si>
    <t>FUENTE: Plan estratégico Superintendencia de Pensiones.                                                                                         Brindar un marco claro sobre los productos que pueden ofrecer las operadoras a los afiliados, su definición, lascaracterísticas de los mismos, el procedimiento, los trámites y documentos que las entidades supervisadas debenpresentar para su promoción.</t>
  </si>
  <si>
    <t>Mejorar los procesos de autorización y aprobación
de tramites en la Superintendencia de Pensiones. A
tal efecto se establecen en forma clara y en un solo
cuerpo normativo los trámites y requisitos de
autorización y aprobación con que cuenta la
Superintendencia de Pensiones.-</t>
  </si>
  <si>
    <r>
      <rPr>
        <sz val="14"/>
        <color theme="1"/>
        <rFont val="Menlo Bold"/>
      </rPr>
      <t>☐</t>
    </r>
    <r>
      <rPr>
        <sz val="14"/>
        <color theme="1"/>
        <rFont val="Calibri"/>
        <family val="2"/>
      </rPr>
      <t xml:space="preserve"> SI          </t>
    </r>
    <r>
      <rPr>
        <sz val="14"/>
        <color theme="1"/>
        <rFont val="Menlo Bold"/>
      </rPr>
      <t>X</t>
    </r>
    <r>
      <rPr>
        <sz val="14"/>
        <color theme="1"/>
        <rFont val="Calibri"/>
        <family val="2"/>
      </rPr>
      <t xml:space="preserve"> NO</t>
    </r>
  </si>
  <si>
    <t>EQUIPO QUE ACOMPAÑA/PARTICIPA: Superintendencia de Pensiones, Áreas de Supervisión de Regímenes de Capitalización Colectiva y de Capitalización Individual, División Jurídica y Área de Comunicación y Servicio Consejo Nacional de Supervisión del Sistema Financiaro (CONASSIF)</t>
  </si>
  <si>
    <t>i. Apertura de una nueva entidad, ii. Administración de los Fondos Erróneos (ROP y FCL), iii. Planes de Pensiones, iv. vi. Administración de un fondo creado por Ley Especial, convenciones colectivas, acuerdos patronales y los que contrate con asociaciones solidaristas, v.Prestación de servicios a otras entidades autorizadasupervisadas, vi. Fusión de Operadoras de Pensión Complementarias, vii. Unificación de Fondos de Entidades Autorizadas, viii. Cambios en el control accionario o estatutos de las Entidades Autorizadas, ix. Formación de a Agentes Promotores, x. Acreditación de Agentes Promotores, xi.Autorización para que el Oficial de Cumplimiento titular y adjunto laboren a tiempo parcial, xii.Autorización de Auditores externos, xiii. Las establecidas en los reglamentos respectivos de fondos de pensiones complementarias creados por leyes especiales. xiv. Productos conexos a los servicios brindados por las Operadoras de Pensiones a los afiliados.  APROBACIONES: I. Aprobación de Contratos, ii. Aprobación de Comisiones, iii. Aprobación de Bonificaciones.</t>
  </si>
  <si>
    <t xml:space="preserve">Esta reforma normativa tiene por objeto establecer el procedimiento que la Superintendencia de Pensiones debe seguir para la aprobación y autorización de los diferentes trámites indicados , así como los requisitos y los plazos que las entidades reguladas y la Superintendencia de Pensiones observarán para solicitarlas y resolverlas. </t>
  </si>
  <si>
    <t>Mejora en los procesos de aprobación y autorización de los trámites y productos relacionados con las entidades superivsadas.</t>
  </si>
  <si>
    <t>AVANCE CUALITATIVO:</t>
  </si>
  <si>
    <t>Atraso Crítico (    )</t>
  </si>
  <si>
    <t>23/12/2016</t>
  </si>
  <si>
    <t>Control de cambios</t>
  </si>
  <si>
    <t>Marco conceptual -Comité Proyectos</t>
  </si>
  <si>
    <t>Ajustes Reglamento Comité Proyectos</t>
  </si>
  <si>
    <t>Marco conceptual- Conassif</t>
  </si>
  <si>
    <t>Borrador Reglamento Productos v1</t>
  </si>
  <si>
    <t>Ajustes observaciones Conassif</t>
  </si>
  <si>
    <t>Consulta Interna</t>
  </si>
  <si>
    <t>Comité de proyectos</t>
  </si>
  <si>
    <t>Envío a Conassif</t>
  </si>
  <si>
    <t>Socialización de propuestas</t>
  </si>
  <si>
    <t>Consulta externa</t>
  </si>
  <si>
    <t>Matriz consulta externa</t>
  </si>
  <si>
    <t>Aprobación Conassif</t>
  </si>
  <si>
    <r>
      <rPr>
        <b/>
        <sz val="13"/>
        <color rgb="FFFF0000"/>
        <rFont val="Calibri"/>
        <family val="2"/>
      </rPr>
      <t>NOTA:</t>
    </r>
    <r>
      <rPr>
        <sz val="13"/>
        <color theme="1" tint="0.24994659260841701"/>
        <rFont val="Calibri"/>
        <family val="2"/>
      </rPr>
      <t xml:space="preserve">
1-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r>
      <rPr>
        <sz val="13"/>
        <color rgb="FFFF0000"/>
        <rFont val="Calibri"/>
        <family val="2"/>
      </rPr>
      <t/>
    </r>
  </si>
  <si>
    <t>C. Proyectos</t>
  </si>
  <si>
    <t>CONASSIF</t>
  </si>
  <si>
    <t xml:space="preserve">Divsión Planificación Normativa. Teléfono 2243-44-45 </t>
  </si>
  <si>
    <t xml:space="preserve">LIDER: División de Planificación y Normativa. Superintendencia de Pensiones. Oficial de Simplicación de Trámites: División Planificación y Normativa. Teléfono 2243-44-45 </t>
  </si>
  <si>
    <t xml:space="preserve">División de Planificación y Normativa. 
Superintendencia de Pensiones. 
Teléfono 2243-4445 </t>
  </si>
  <si>
    <t xml:space="preserve">Mediante acuerdo del comité ejecutivo, tomado en el acta número 7 de la sesión del 20 de marzo de 2015, se determinó suspender la tramitación del proyecto de productos autorizados quedando pendiente únicamente la presentación del marco conceptual del proyecto durante el segundo semestre, debiéndose reprogramar su conocimiento de tal forma que no afecten la presentación de los reglamentos ligados al modelo de supervisión basada en riesgo. En virtud de estas circunstancias se hace necesario modificar el cronograma de actividades para la culminación del proyecto, siendo necesario reprogramar la realización de las actividades restantes del proyecto para que las mismas sean ejecutadas durante el año 2016 , razón por la cual, la fecha de finalización del presente proyecto se tiene estimada para el mes de diciembre de 2016.
</t>
  </si>
  <si>
    <t>Con riesgo de incumplimiento ( X   )</t>
  </si>
  <si>
    <t>De acuerdo con lo programado (   )</t>
  </si>
  <si>
    <t>INDICAR DE MANERA RESUMIDA, LOS PRINCIPALES AVANCES</t>
  </si>
  <si>
    <t>El proyecto fue sometido a una tercera consulta interna, la cual fue superada. Asimismo se remitió al Comité de Proyectos de Supen el Marco Conceptual del Proyecto.</t>
  </si>
  <si>
    <t>¿SI LA MEJORA SE CLASIFICA CON REZAGO O RIESGO DE INCUMPLIMIENTO?</t>
  </si>
  <si>
    <t>INDIQUE LAS LIMITACIONES: La lentitud con la que los procesos involucrados en el proyecto atienden los distintos requerimientos del equipo de trabajo del proyecto.
INDIQUE LAS ACCIONES DE MEJORA: Solicitar compromisos en el cumplimiento de los plazos de los requerimientos realizados.</t>
  </si>
  <si>
    <t>SI SE HAN REALIZADO AJUSTES SUSTANCIALES AL PLANIFICADOR, INDIQUE CUALES</t>
  </si>
  <si>
    <t xml:space="preserve">     X   INCLUSION DE NUEVAS ACTIVIDADES
     X   CAMBIO DE FECHAS EN LAS ACTIVIDADES
     ☐   ELIMINACION DE ACTIVIDADADES 
     ☐   OTROS (ESPECIFIQUE) Dadas las particularidades del proyecto, el mismo ha sido consultado en tres ocasiones a las áreas involucradas.</t>
  </si>
  <si>
    <t>¿EXISTEN ALERTAS QUE REQUIERAN LA COLABORACIÓN DEL MEIC O DEL CONSEJO PRESIDENCIAL DE GOBIERNO?</t>
  </si>
  <si>
    <t xml:space="preserve">INDIQUE CAULES LAS ALERTAS: </t>
  </si>
  <si>
    <t xml:space="preserve">☐ SI          X NO      </t>
  </si>
  <si>
    <t>Consulta interna</t>
  </si>
  <si>
    <t>Revisión y ajuste</t>
  </si>
  <si>
    <t>Emisión dictamen DJ</t>
  </si>
  <si>
    <t>PyN / DJ</t>
  </si>
  <si>
    <t>Presentación Marco conceptual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</si>
</sst>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36">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b/>
      <sz val="10"/>
      <color rgb="FFFF0000"/>
      <name val="Arial"/>
      <family val="2"/>
    </font>
    <font>
      <sz val="13"/>
      <color rgb="FFFF0000"/>
      <name val="Calibri"/>
      <family val="2"/>
    </font>
    <font>
      <sz val="10"/>
      <name val="Arial"/>
    </font>
    <font>
      <b/>
      <sz val="13"/>
      <name val="Calibri"/>
      <family val="2"/>
    </font>
  </fonts>
  <fills count="7">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25">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auto="1"/>
      </top>
      <bottom style="thin">
        <color auto="1"/>
      </bottom>
      <diagonal/>
    </border>
  </borders>
  <cellStyleXfs count="13">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5" fillId="0" borderId="0"/>
    <xf numFmtId="164" fontId="34" fillId="0" borderId="0" applyFont="0" applyFill="0" applyBorder="0" applyAlignment="0" applyProtection="0"/>
  </cellStyleXfs>
  <cellXfs count="96">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0" fontId="16" fillId="0" borderId="0" xfId="6" applyFont="1" applyProtection="1">
      <alignment horizontal="left"/>
      <protection locked="0"/>
    </xf>
    <xf numFmtId="14" fontId="16" fillId="0" borderId="0" xfId="6" applyNumberFormat="1" applyFont="1" applyProtection="1">
      <alignment horizontal="left"/>
      <protection locked="0"/>
    </xf>
    <xf numFmtId="9" fontId="17" fillId="0" borderId="0" xfId="7" applyFont="1" applyProtection="1">
      <alignment horizontal="center" vertical="center"/>
      <protection locked="0"/>
    </xf>
    <xf numFmtId="0" fontId="19" fillId="0" borderId="0" xfId="0" applyFont="1"/>
    <xf numFmtId="165"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2" fillId="0" borderId="2" xfId="10" applyFont="1" applyBorder="1" applyAlignment="1" applyProtection="1">
      <alignment horizontal="center"/>
    </xf>
    <xf numFmtId="9" fontId="10" fillId="0" borderId="0" xfId="7" applyBorder="1" applyProtection="1">
      <alignment horizontal="center" vertical="center"/>
      <protection locked="0"/>
    </xf>
    <xf numFmtId="2" fontId="8" fillId="0" borderId="0" xfId="2" applyNumberFormat="1" applyFont="1" applyAlignment="1" applyProtection="1">
      <alignment horizontal="center"/>
      <protection locked="0"/>
    </xf>
    <xf numFmtId="0" fontId="4" fillId="0" borderId="0" xfId="2" applyBorder="1" applyAlignment="1" applyProtection="1">
      <alignment horizontal="center"/>
      <protection locked="0"/>
    </xf>
    <xf numFmtId="0" fontId="24" fillId="0" borderId="0" xfId="2" applyFont="1" applyAlignment="1" applyProtection="1">
      <alignment horizontal="center" vertical="center"/>
      <protection locked="0"/>
    </xf>
    <xf numFmtId="0" fontId="25" fillId="2" borderId="0" xfId="11" applyFill="1" applyAlignment="1">
      <alignment vertical="center"/>
    </xf>
    <xf numFmtId="0" fontId="26" fillId="2" borderId="10" xfId="11" applyFont="1" applyFill="1" applyBorder="1" applyAlignment="1">
      <alignment vertical="center"/>
    </xf>
    <xf numFmtId="0" fontId="26" fillId="2" borderId="11" xfId="11" applyFont="1" applyFill="1" applyBorder="1" applyAlignment="1">
      <alignment vertical="center" wrapText="1"/>
    </xf>
    <xf numFmtId="0" fontId="26" fillId="2" borderId="12" xfId="11" applyFont="1" applyFill="1" applyBorder="1" applyAlignment="1">
      <alignment vertical="center"/>
    </xf>
    <xf numFmtId="0" fontId="26" fillId="2" borderId="13" xfId="11" applyFont="1" applyFill="1" applyBorder="1" applyAlignment="1">
      <alignment vertical="center" wrapText="1"/>
    </xf>
    <xf numFmtId="0" fontId="26" fillId="2" borderId="15" xfId="11" applyFont="1" applyFill="1" applyBorder="1" applyAlignment="1">
      <alignment vertical="center"/>
    </xf>
    <xf numFmtId="0" fontId="26" fillId="2" borderId="15" xfId="11" applyFont="1" applyFill="1" applyBorder="1" applyAlignment="1">
      <alignment horizontal="left" vertical="center" wrapText="1"/>
    </xf>
    <xf numFmtId="0" fontId="28" fillId="2" borderId="13" xfId="11" applyFont="1" applyFill="1" applyBorder="1" applyAlignment="1">
      <alignment horizontal="center" vertical="center"/>
    </xf>
    <xf numFmtId="0" fontId="26" fillId="2" borderId="15" xfId="11" applyFont="1" applyFill="1" applyBorder="1" applyAlignment="1">
      <alignment vertical="center" wrapText="1"/>
    </xf>
    <xf numFmtId="0" fontId="26" fillId="2" borderId="0" xfId="11" applyFont="1" applyFill="1" applyAlignment="1">
      <alignment vertical="center"/>
    </xf>
    <xf numFmtId="0" fontId="18" fillId="2" borderId="13" xfId="1" applyFont="1" applyFill="1" applyBorder="1" applyAlignment="1">
      <alignment horizontal="center" vertical="top" wrapText="1"/>
    </xf>
    <xf numFmtId="0" fontId="18" fillId="2" borderId="13" xfId="1" applyFont="1" applyFill="1" applyBorder="1" applyAlignment="1">
      <alignment vertical="top" wrapText="1"/>
    </xf>
    <xf numFmtId="17" fontId="27" fillId="2" borderId="17" xfId="11" applyNumberFormat="1" applyFont="1" applyFill="1" applyBorder="1" applyAlignment="1">
      <alignment vertical="center"/>
    </xf>
    <xf numFmtId="0" fontId="26" fillId="2" borderId="12" xfId="11" applyFont="1" applyFill="1" applyBorder="1" applyAlignment="1">
      <alignment vertical="center"/>
    </xf>
    <xf numFmtId="0" fontId="0" fillId="6" borderId="14" xfId="0" applyFont="1" applyFill="1" applyBorder="1" applyAlignment="1">
      <alignment horizontal="justify" vertical="center" wrapText="1"/>
    </xf>
    <xf numFmtId="0" fontId="18" fillId="2" borderId="13" xfId="1" applyFont="1" applyFill="1" applyBorder="1" applyAlignment="1">
      <alignment horizontal="center" vertical="top" wrapText="1"/>
    </xf>
    <xf numFmtId="0" fontId="35" fillId="0" borderId="0" xfId="6" applyFont="1" applyProtection="1">
      <alignment horizontal="left"/>
      <protection locked="0"/>
    </xf>
    <xf numFmtId="0" fontId="16" fillId="0" borderId="0" xfId="6" applyFont="1" applyAlignment="1" applyProtection="1">
      <alignment horizontal="center"/>
      <protection locked="0"/>
    </xf>
    <xf numFmtId="1" fontId="8" fillId="0" borderId="0" xfId="2" applyNumberFormat="1" applyFont="1" applyAlignment="1" applyProtection="1">
      <alignment horizontal="center"/>
    </xf>
    <xf numFmtId="164" fontId="16" fillId="0" borderId="0" xfId="12" applyFont="1" applyAlignment="1" applyProtection="1">
      <alignment horizontal="left"/>
      <protection locked="0"/>
    </xf>
    <xf numFmtId="0" fontId="25" fillId="2" borderId="13" xfId="11" applyFont="1" applyFill="1" applyBorder="1" applyAlignment="1">
      <alignment horizontal="justify" vertical="top" wrapText="1"/>
    </xf>
    <xf numFmtId="9" fontId="25" fillId="2" borderId="13" xfId="11" applyNumberFormat="1" applyFont="1" applyFill="1" applyBorder="1" applyAlignment="1">
      <alignment horizontal="justify" vertical="top" wrapText="1"/>
    </xf>
    <xf numFmtId="0" fontId="1" fillId="5" borderId="13" xfId="0" applyFont="1" applyFill="1" applyBorder="1" applyAlignment="1">
      <alignment horizontal="justify" vertical="center" wrapText="1"/>
    </xf>
    <xf numFmtId="0" fontId="1" fillId="4" borderId="13" xfId="0" applyFont="1" applyFill="1" applyBorder="1" applyAlignment="1">
      <alignment horizontal="justify" vertical="center" wrapText="1"/>
    </xf>
    <xf numFmtId="0" fontId="25" fillId="2" borderId="13" xfId="11" applyFill="1" applyBorder="1" applyAlignment="1">
      <alignment horizontal="center" vertical="center" wrapText="1"/>
    </xf>
    <xf numFmtId="0" fontId="32" fillId="2" borderId="3" xfId="0" applyFont="1" applyFill="1" applyBorder="1" applyAlignment="1">
      <alignment horizontal="left" vertical="top" wrapText="1"/>
    </xf>
    <xf numFmtId="0" fontId="18" fillId="2" borderId="4" xfId="0" applyFont="1" applyFill="1" applyBorder="1" applyAlignment="1">
      <alignment horizontal="left" vertical="top" wrapText="1"/>
    </xf>
    <xf numFmtId="0" fontId="18" fillId="2" borderId="5" xfId="0" applyFont="1" applyFill="1" applyBorder="1" applyAlignment="1">
      <alignment horizontal="left" vertical="top" wrapText="1"/>
    </xf>
    <xf numFmtId="0" fontId="18" fillId="2" borderId="6" xfId="0" applyFont="1" applyFill="1" applyBorder="1" applyAlignment="1">
      <alignment horizontal="left" vertical="top" wrapText="1"/>
    </xf>
    <xf numFmtId="0" fontId="18" fillId="2" borderId="7" xfId="0" applyFont="1" applyFill="1" applyBorder="1" applyAlignment="1">
      <alignment horizontal="left" vertical="top" wrapText="1"/>
    </xf>
    <xf numFmtId="0" fontId="18" fillId="2" borderId="8" xfId="0" applyFont="1" applyFill="1" applyBorder="1" applyAlignment="1">
      <alignment horizontal="left" vertical="top" wrapText="1"/>
    </xf>
    <xf numFmtId="0" fontId="18" fillId="2" borderId="3" xfId="0" applyFont="1" applyFill="1" applyBorder="1" applyAlignment="1">
      <alignment horizontal="left" vertical="top" wrapText="1"/>
    </xf>
    <xf numFmtId="0" fontId="0" fillId="2" borderId="0" xfId="0" applyFill="1" applyBorder="1" applyAlignment="1">
      <alignment horizontal="center" wrapText="1"/>
    </xf>
    <xf numFmtId="0" fontId="18" fillId="2" borderId="13" xfId="0" applyFont="1" applyFill="1" applyBorder="1" applyAlignment="1">
      <alignment horizontal="center" vertical="center"/>
    </xf>
    <xf numFmtId="0" fontId="18" fillId="2" borderId="13" xfId="0" applyFont="1" applyFill="1" applyBorder="1" applyAlignment="1">
      <alignment horizontal="left" vertical="top" wrapText="1"/>
    </xf>
    <xf numFmtId="0" fontId="0" fillId="2" borderId="0" xfId="0" applyFill="1" applyBorder="1" applyAlignment="1">
      <alignment horizontal="center" vertical="center"/>
    </xf>
    <xf numFmtId="0" fontId="0" fillId="2" borderId="0" xfId="0" applyFill="1" applyBorder="1" applyAlignment="1">
      <alignment horizontal="center"/>
    </xf>
    <xf numFmtId="0" fontId="0" fillId="2" borderId="22" xfId="0" applyFill="1" applyBorder="1" applyAlignment="1">
      <alignment horizontal="center" wrapText="1"/>
    </xf>
    <xf numFmtId="0" fontId="18" fillId="2" borderId="16" xfId="0" applyFont="1" applyFill="1" applyBorder="1" applyAlignment="1">
      <alignment horizontal="left" vertical="top" wrapText="1"/>
    </xf>
    <xf numFmtId="0" fontId="18" fillId="2" borderId="22" xfId="0" applyFont="1" applyFill="1" applyBorder="1" applyAlignment="1">
      <alignment horizontal="left" vertical="top" wrapText="1"/>
    </xf>
    <xf numFmtId="0" fontId="18" fillId="2" borderId="23" xfId="0" applyFont="1" applyFill="1" applyBorder="1" applyAlignment="1">
      <alignment horizontal="left" vertical="top" wrapText="1"/>
    </xf>
    <xf numFmtId="0" fontId="18" fillId="2" borderId="13" xfId="1"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2" borderId="5" xfId="0" applyFont="1" applyFill="1" applyBorder="1" applyAlignment="1">
      <alignment horizontal="center" vertical="top" wrapText="1"/>
    </xf>
    <xf numFmtId="0" fontId="18" fillId="2" borderId="6"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8" xfId="0" applyFont="1" applyFill="1" applyBorder="1" applyAlignment="1">
      <alignment horizontal="center" vertical="top" wrapText="1"/>
    </xf>
    <xf numFmtId="14" fontId="18" fillId="2" borderId="13" xfId="1" applyNumberFormat="1" applyFont="1" applyFill="1" applyBorder="1" applyAlignment="1">
      <alignment horizontal="center" vertical="top" wrapText="1"/>
    </xf>
    <xf numFmtId="0" fontId="0" fillId="2" borderId="7" xfId="0" applyFill="1" applyBorder="1" applyAlignment="1">
      <alignment horizontal="center" wrapText="1"/>
    </xf>
    <xf numFmtId="0" fontId="20" fillId="0" borderId="0" xfId="3" applyFont="1" applyAlignment="1" applyProtection="1">
      <alignment horizontal="left"/>
      <protection locked="0"/>
    </xf>
    <xf numFmtId="0" fontId="22" fillId="0" borderId="4" xfId="6" applyFont="1" applyBorder="1" applyAlignment="1" applyProtection="1">
      <alignment horizontal="left" vertical="top" wrapText="1"/>
      <protection locked="0"/>
    </xf>
    <xf numFmtId="0" fontId="22" fillId="0" borderId="0" xfId="6" applyFont="1" applyBorder="1" applyAlignment="1" applyProtection="1">
      <alignment horizontal="left" vertical="top" wrapText="1"/>
      <protection locked="0"/>
    </xf>
    <xf numFmtId="0" fontId="25" fillId="2" borderId="16" xfId="11" applyFill="1" applyBorder="1" applyAlignment="1">
      <alignment horizontal="left" vertical="center"/>
    </xf>
    <xf numFmtId="0" fontId="25" fillId="2" borderId="24" xfId="11" applyFill="1" applyBorder="1" applyAlignment="1">
      <alignment horizontal="left" vertical="center"/>
    </xf>
    <xf numFmtId="0" fontId="26" fillId="2" borderId="19" xfId="11" applyFont="1" applyFill="1" applyBorder="1" applyAlignment="1">
      <alignment horizontal="left" vertical="center" wrapText="1"/>
    </xf>
    <xf numFmtId="0" fontId="26" fillId="2" borderId="20" xfId="11" applyFont="1" applyFill="1" applyBorder="1" applyAlignment="1">
      <alignment horizontal="left" vertical="center" wrapText="1"/>
    </xf>
    <xf numFmtId="0" fontId="26" fillId="2" borderId="21" xfId="11" applyFont="1" applyFill="1" applyBorder="1" applyAlignment="1">
      <alignment horizontal="left" vertical="center" wrapText="1"/>
    </xf>
    <xf numFmtId="0" fontId="26" fillId="2" borderId="0" xfId="11" applyFont="1" applyFill="1" applyAlignment="1">
      <alignment horizontal="center" vertical="center"/>
    </xf>
    <xf numFmtId="0" fontId="26" fillId="2" borderId="9" xfId="11" applyFont="1" applyFill="1" applyBorder="1" applyAlignment="1">
      <alignment horizontal="center" vertical="center"/>
    </xf>
    <xf numFmtId="0" fontId="26" fillId="2" borderId="10" xfId="11" applyFont="1" applyFill="1" applyBorder="1" applyAlignment="1">
      <alignment horizontal="center" vertical="center"/>
    </xf>
    <xf numFmtId="0" fontId="26" fillId="2" borderId="11" xfId="11" applyFont="1" applyFill="1" applyBorder="1" applyAlignment="1">
      <alignment horizontal="center" vertical="center"/>
    </xf>
    <xf numFmtId="0" fontId="26" fillId="2" borderId="18" xfId="11" applyFont="1" applyFill="1" applyBorder="1" applyAlignment="1">
      <alignment horizontal="center" vertical="center"/>
    </xf>
    <xf numFmtId="0" fontId="26" fillId="2" borderId="16" xfId="11" applyFont="1" applyFill="1" applyBorder="1" applyAlignment="1">
      <alignment horizontal="left" vertical="center"/>
    </xf>
    <xf numFmtId="0" fontId="26" fillId="2" borderId="22" xfId="11" applyFont="1" applyFill="1" applyBorder="1" applyAlignment="1">
      <alignment horizontal="left" vertical="center"/>
    </xf>
    <xf numFmtId="0" fontId="26" fillId="2" borderId="24" xfId="11" applyFont="1" applyFill="1" applyBorder="1" applyAlignment="1">
      <alignment horizontal="left" vertical="center"/>
    </xf>
    <xf numFmtId="0" fontId="25" fillId="2" borderId="13" xfId="11" applyFill="1" applyBorder="1" applyAlignment="1">
      <alignment horizontal="left" vertical="center" wrapText="1"/>
    </xf>
    <xf numFmtId="0" fontId="25" fillId="2" borderId="16" xfId="11" applyFill="1" applyBorder="1" applyAlignment="1">
      <alignment horizontal="left" vertical="center" wrapText="1"/>
    </xf>
    <xf numFmtId="0" fontId="25" fillId="2" borderId="22" xfId="11" applyFill="1" applyBorder="1" applyAlignment="1">
      <alignment horizontal="left" vertical="center"/>
    </xf>
  </cellXfs>
  <cellStyles count="13">
    <cellStyle name="Activity" xfId="6" xr:uid="{00000000-0005-0000-0000-000000000000}"/>
    <cellStyle name="Label" xfId="5" xr:uid="{00000000-0005-0000-0000-000001000000}"/>
    <cellStyle name="Millares" xfId="12" builtinId="3"/>
    <cellStyle name="Normal" xfId="0" builtinId="0"/>
    <cellStyle name="Normal 2" xfId="1" xr:uid="{00000000-0005-0000-0000-000004000000}"/>
    <cellStyle name="Normal 3" xfId="2" xr:uid="{00000000-0005-0000-0000-000005000000}"/>
    <cellStyle name="Normal 4" xfId="11" xr:uid="{00000000-0005-0000-0000-000006000000}"/>
    <cellStyle name="Percent Complete" xfId="7" xr:uid="{00000000-0005-0000-0000-000007000000}"/>
    <cellStyle name="Period Headers" xfId="9" xr:uid="{00000000-0005-0000-0000-000008000000}"/>
    <cellStyle name="Period Highlight Control" xfId="4" xr:uid="{00000000-0005-0000-0000-000009000000}"/>
    <cellStyle name="Porcentaje 2" xfId="10" xr:uid="{00000000-0005-0000-0000-00000A000000}"/>
    <cellStyle name="Project Headers" xfId="8" xr:uid="{00000000-0005-0000-0000-00000B000000}"/>
    <cellStyle name="Título 1 2" xfId="3" xr:uid="{00000000-0005-0000-0000-00000C000000}"/>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cat>
            <c:numRef>
              <c:f>'II parte'!$A$9:$A$27</c:f>
              <c:numCache>
                <c:formatCode>General</c:formatCod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cat>
          <c:val>
            <c:numRef>
              <c:f>'II parte'!$D$9:$D$27</c:f>
              <c:numCache>
                <c:formatCode>m/d/yyyy</c:formatCode>
                <c:ptCount val="19"/>
                <c:pt idx="0">
                  <c:v>41973</c:v>
                </c:pt>
                <c:pt idx="1">
                  <c:v>42069</c:v>
                </c:pt>
                <c:pt idx="2">
                  <c:v>42125</c:v>
                </c:pt>
                <c:pt idx="3">
                  <c:v>42186</c:v>
                </c:pt>
                <c:pt idx="4">
                  <c:v>42492.333333333336</c:v>
                </c:pt>
                <c:pt idx="5">
                  <c:v>42506.333333333336</c:v>
                </c:pt>
                <c:pt idx="6">
                  <c:v>42513.333333333336</c:v>
                </c:pt>
                <c:pt idx="7">
                  <c:v>42563.333333333336</c:v>
                </c:pt>
                <c:pt idx="8">
                  <c:v>42563.333333333336</c:v>
                </c:pt>
                <c:pt idx="9">
                  <c:v>42571.333333333336</c:v>
                </c:pt>
                <c:pt idx="10">
                  <c:v>42586.333333333336</c:v>
                </c:pt>
                <c:pt idx="11">
                  <c:v>42594.333333333336</c:v>
                </c:pt>
                <c:pt idx="12">
                  <c:v>42604.333333333336</c:v>
                </c:pt>
                <c:pt idx="13">
                  <c:v>42634.333333333336</c:v>
                </c:pt>
                <c:pt idx="14">
                  <c:v>42663.333333333336</c:v>
                </c:pt>
                <c:pt idx="15">
                  <c:v>42677.333333333336</c:v>
                </c:pt>
                <c:pt idx="16">
                  <c:v>42677.333333333336</c:v>
                </c:pt>
                <c:pt idx="17">
                  <c:v>42706.333333333336</c:v>
                </c:pt>
                <c:pt idx="18">
                  <c:v>42727.333333333336</c:v>
                </c:pt>
              </c:numCache>
            </c:numRef>
          </c:val>
          <c:extLst>
            <c:ext xmlns:c16="http://schemas.microsoft.com/office/drawing/2014/chart" uri="{C3380CC4-5D6E-409C-BE32-E72D297353CC}">
              <c16:uniqueId val="{00000000-C73A-4C94-BD41-A93213A6A4D7}"/>
            </c:ext>
          </c:extLst>
        </c:ser>
        <c:ser>
          <c:idx val="1"/>
          <c:order val="1"/>
          <c:tx>
            <c:strRef>
              <c:f>'II parte'!$F$7</c:f>
              <c:strCache>
                <c:ptCount val="1"/>
                <c:pt idx="0">
                  <c:v>DURACIÓN</c:v>
                </c:pt>
              </c:strCache>
            </c:strRef>
          </c:tx>
          <c:invertIfNegative val="0"/>
          <c:cat>
            <c:numRef>
              <c:f>'II parte'!$A$9:$A$27</c:f>
              <c:numCache>
                <c:formatCode>General</c:formatCod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cat>
          <c:val>
            <c:numRef>
              <c:f>'II parte'!$F$9:$F$27</c:f>
              <c:numCache>
                <c:formatCode>0</c:formatCode>
                <c:ptCount val="19"/>
                <c:pt idx="0">
                  <c:v>22</c:v>
                </c:pt>
                <c:pt idx="1">
                  <c:v>55</c:v>
                </c:pt>
                <c:pt idx="2">
                  <c:v>92</c:v>
                </c:pt>
                <c:pt idx="3">
                  <c:v>167</c:v>
                </c:pt>
                <c:pt idx="4">
                  <c:v>11.375</c:v>
                </c:pt>
                <c:pt idx="5">
                  <c:v>4.375</c:v>
                </c:pt>
                <c:pt idx="6">
                  <c:v>49.375</c:v>
                </c:pt>
                <c:pt idx="7">
                  <c:v>7.375</c:v>
                </c:pt>
                <c:pt idx="8">
                  <c:v>7.375</c:v>
                </c:pt>
                <c:pt idx="9">
                  <c:v>14.375</c:v>
                </c:pt>
                <c:pt idx="10">
                  <c:v>7.375</c:v>
                </c:pt>
                <c:pt idx="11">
                  <c:v>7.375</c:v>
                </c:pt>
                <c:pt idx="12">
                  <c:v>29.375</c:v>
                </c:pt>
                <c:pt idx="13">
                  <c:v>28.375</c:v>
                </c:pt>
                <c:pt idx="14">
                  <c:v>13.375</c:v>
                </c:pt>
                <c:pt idx="15">
                  <c:v>28.375</c:v>
                </c:pt>
                <c:pt idx="16">
                  <c:v>28.375</c:v>
                </c:pt>
                <c:pt idx="17">
                  <c:v>20.375</c:v>
                </c:pt>
                <c:pt idx="18">
                  <c:v>14.375</c:v>
                </c:pt>
              </c:numCache>
            </c:numRef>
          </c:val>
          <c:extLst>
            <c:ext xmlns:c16="http://schemas.microsoft.com/office/drawing/2014/chart" uri="{C3380CC4-5D6E-409C-BE32-E72D297353CC}">
              <c16:uniqueId val="{00000001-C73A-4C94-BD41-A93213A6A4D7}"/>
            </c:ext>
          </c:extLst>
        </c:ser>
        <c:dLbls>
          <c:showLegendKey val="0"/>
          <c:showVal val="0"/>
          <c:showCatName val="0"/>
          <c:showSerName val="0"/>
          <c:showPercent val="0"/>
          <c:showBubbleSize val="0"/>
        </c:dLbls>
        <c:gapWidth val="51"/>
        <c:overlap val="100"/>
        <c:axId val="282777392"/>
        <c:axId val="282775040"/>
      </c:barChart>
      <c:catAx>
        <c:axId val="282777392"/>
        <c:scaling>
          <c:orientation val="maxMin"/>
        </c:scaling>
        <c:delete val="0"/>
        <c:axPos val="l"/>
        <c:numFmt formatCode="General" sourceLinked="1"/>
        <c:majorTickMark val="out"/>
        <c:minorTickMark val="none"/>
        <c:tickLblPos val="nextTo"/>
        <c:crossAx val="282775040"/>
        <c:crosses val="autoZero"/>
        <c:auto val="1"/>
        <c:lblAlgn val="ctr"/>
        <c:lblOffset val="100"/>
        <c:noMultiLvlLbl val="0"/>
      </c:catAx>
      <c:valAx>
        <c:axId val="282775040"/>
        <c:scaling>
          <c:orientation val="minMax"/>
          <c:max val="42790"/>
          <c:min val="41970"/>
        </c:scaling>
        <c:delete val="0"/>
        <c:axPos val="t"/>
        <c:majorGridlines/>
        <c:numFmt formatCode="m/d/yyyy" sourceLinked="0"/>
        <c:majorTickMark val="out"/>
        <c:minorTickMark val="none"/>
        <c:tickLblPos val="nextTo"/>
        <c:txPr>
          <a:bodyPr rot="-2700000"/>
          <a:lstStyle/>
          <a:p>
            <a:pPr>
              <a:defRPr/>
            </a:pPr>
            <a:endParaRPr lang="es-CR"/>
          </a:p>
        </c:txPr>
        <c:crossAx val="282777392"/>
        <c:crosses val="autoZero"/>
        <c:crossBetween val="between"/>
        <c:majorUnit val="50"/>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557893</xdr:colOff>
      <xdr:row>4</xdr:row>
      <xdr:rowOff>73251</xdr:rowOff>
    </xdr:from>
    <xdr:to>
      <xdr:col>25</xdr:col>
      <xdr:colOff>163891</xdr:colOff>
      <xdr:row>29</xdr:row>
      <xdr:rowOff>9071</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1"/>
  <sheetViews>
    <sheetView tabSelected="1" zoomScaleNormal="100" workbookViewId="0">
      <selection activeCell="A27" sqref="A27:I28"/>
    </sheetView>
  </sheetViews>
  <sheetFormatPr baseColWidth="10" defaultRowHeight="12.75"/>
  <cols>
    <col min="1" max="4" width="11.42578125" style="1"/>
    <col min="5" max="5" width="9.140625" style="1" customWidth="1"/>
    <col min="6" max="16384" width="11.42578125" style="1"/>
  </cols>
  <sheetData>
    <row r="1" spans="1:11" ht="25.5" customHeight="1">
      <c r="A1" s="60" t="s">
        <v>0</v>
      </c>
      <c r="B1" s="60"/>
      <c r="C1" s="60"/>
      <c r="D1" s="60"/>
      <c r="E1" s="60"/>
      <c r="F1" s="60"/>
      <c r="G1" s="60"/>
      <c r="H1" s="60"/>
      <c r="I1" s="60"/>
    </row>
    <row r="2" spans="1:11">
      <c r="A2" s="62"/>
      <c r="B2" s="62"/>
      <c r="C2" s="62"/>
      <c r="D2" s="62"/>
      <c r="E2" s="62"/>
      <c r="F2" s="62"/>
      <c r="G2" s="62"/>
      <c r="H2" s="62"/>
      <c r="I2" s="62"/>
    </row>
    <row r="3" spans="1:11">
      <c r="A3" s="61" t="s">
        <v>28</v>
      </c>
      <c r="B3" s="61"/>
      <c r="C3" s="61"/>
      <c r="D3" s="61"/>
      <c r="E3" s="61"/>
      <c r="F3" s="61"/>
      <c r="G3" s="61"/>
      <c r="H3" s="61"/>
      <c r="I3" s="61"/>
    </row>
    <row r="4" spans="1:11" ht="130.5" customHeight="1">
      <c r="A4" s="61"/>
      <c r="B4" s="61"/>
      <c r="C4" s="61"/>
      <c r="D4" s="61"/>
      <c r="E4" s="61"/>
      <c r="F4" s="61"/>
      <c r="G4" s="61"/>
      <c r="H4" s="61"/>
      <c r="I4" s="61"/>
    </row>
    <row r="5" spans="1:11">
      <c r="A5" s="59"/>
      <c r="B5" s="59"/>
      <c r="C5" s="59"/>
      <c r="D5" s="59"/>
      <c r="E5" s="59"/>
      <c r="F5" s="59"/>
      <c r="G5" s="59"/>
      <c r="H5" s="59"/>
      <c r="I5" s="59"/>
    </row>
    <row r="6" spans="1:11">
      <c r="A6" s="61" t="s">
        <v>29</v>
      </c>
      <c r="B6" s="61"/>
      <c r="C6" s="61"/>
      <c r="D6" s="61"/>
      <c r="E6" s="61"/>
      <c r="F6" s="61"/>
      <c r="G6" s="61"/>
      <c r="H6" s="61"/>
      <c r="I6" s="61"/>
      <c r="K6" s="2"/>
    </row>
    <row r="7" spans="1:11">
      <c r="A7" s="61"/>
      <c r="B7" s="61"/>
      <c r="C7" s="61"/>
      <c r="D7" s="61"/>
      <c r="E7" s="61"/>
      <c r="F7" s="61"/>
      <c r="G7" s="61"/>
      <c r="H7" s="61"/>
      <c r="I7" s="61"/>
    </row>
    <row r="8" spans="1:11" ht="21">
      <c r="A8" s="61"/>
      <c r="B8" s="61"/>
      <c r="C8" s="61"/>
      <c r="D8" s="61"/>
      <c r="E8" s="61"/>
      <c r="F8" s="61"/>
      <c r="G8" s="61"/>
      <c r="H8" s="61"/>
      <c r="I8" s="61"/>
      <c r="K8" s="3"/>
    </row>
    <row r="9" spans="1:11">
      <c r="A9" s="61"/>
      <c r="B9" s="61"/>
      <c r="C9" s="61"/>
      <c r="D9" s="61"/>
      <c r="E9" s="61"/>
      <c r="F9" s="61"/>
      <c r="G9" s="61"/>
      <c r="H9" s="61"/>
      <c r="I9" s="61"/>
    </row>
    <row r="10" spans="1:11">
      <c r="A10" s="59"/>
      <c r="B10" s="59"/>
      <c r="C10" s="59"/>
      <c r="D10" s="59"/>
      <c r="E10" s="59"/>
      <c r="F10" s="59"/>
      <c r="G10" s="59"/>
      <c r="H10" s="59"/>
      <c r="I10" s="59"/>
    </row>
    <row r="11" spans="1:11" ht="12.75" customHeight="1">
      <c r="A11" s="61" t="s">
        <v>33</v>
      </c>
      <c r="B11" s="61"/>
      <c r="C11" s="61"/>
      <c r="D11" s="61"/>
      <c r="E11" s="61"/>
      <c r="F11" s="61"/>
      <c r="G11" s="61"/>
      <c r="H11" s="61"/>
      <c r="I11" s="61"/>
    </row>
    <row r="12" spans="1:11" ht="15">
      <c r="A12" s="61"/>
      <c r="B12" s="61"/>
      <c r="C12" s="61"/>
      <c r="D12" s="61"/>
      <c r="E12" s="61"/>
      <c r="F12" s="61"/>
      <c r="G12" s="61"/>
      <c r="H12" s="61"/>
      <c r="I12" s="61"/>
      <c r="K12" s="18"/>
    </row>
    <row r="13" spans="1:11">
      <c r="A13" s="59"/>
      <c r="B13" s="59"/>
      <c r="C13" s="59"/>
      <c r="D13" s="59"/>
      <c r="E13" s="59"/>
      <c r="F13" s="59"/>
      <c r="G13" s="59"/>
      <c r="H13" s="59"/>
      <c r="I13" s="59"/>
    </row>
    <row r="14" spans="1:11" ht="13.5" customHeight="1">
      <c r="A14" s="61" t="s">
        <v>2</v>
      </c>
      <c r="B14" s="61"/>
      <c r="C14" s="61"/>
      <c r="D14" s="61"/>
      <c r="E14" s="59"/>
      <c r="F14" s="65" t="s">
        <v>1</v>
      </c>
      <c r="G14" s="66"/>
      <c r="H14" s="66"/>
      <c r="I14" s="67"/>
      <c r="K14" s="2"/>
    </row>
    <row r="15" spans="1:11" ht="19.5" customHeight="1">
      <c r="A15" s="68" t="s">
        <v>10</v>
      </c>
      <c r="B15" s="68"/>
      <c r="C15" s="37" t="s">
        <v>11</v>
      </c>
      <c r="D15" s="38" t="s">
        <v>12</v>
      </c>
      <c r="E15" s="59"/>
      <c r="F15" s="69" t="s">
        <v>34</v>
      </c>
      <c r="G15" s="70"/>
      <c r="H15" s="70"/>
      <c r="I15" s="71"/>
      <c r="K15" s="4"/>
    </row>
    <row r="16" spans="1:11" ht="18.75">
      <c r="A16" s="75">
        <v>42492</v>
      </c>
      <c r="B16" s="75"/>
      <c r="C16" s="42" t="s">
        <v>42</v>
      </c>
      <c r="D16" s="42">
        <f>NETWORKDAYS(A16,C16)</f>
        <v>170</v>
      </c>
      <c r="E16" s="59"/>
      <c r="F16" s="72"/>
      <c r="G16" s="73"/>
      <c r="H16" s="73"/>
      <c r="I16" s="74"/>
      <c r="K16" s="4"/>
    </row>
    <row r="17" spans="1:11">
      <c r="A17" s="76"/>
      <c r="B17" s="76"/>
      <c r="C17" s="76"/>
      <c r="D17" s="76"/>
      <c r="E17" s="76"/>
      <c r="F17" s="76"/>
      <c r="G17" s="76"/>
      <c r="H17" s="76"/>
      <c r="I17" s="76"/>
    </row>
    <row r="18" spans="1:11" ht="12.75" customHeight="1">
      <c r="A18" s="58" t="s">
        <v>60</v>
      </c>
      <c r="B18" s="53"/>
      <c r="C18" s="53"/>
      <c r="D18" s="53"/>
      <c r="E18" s="53"/>
      <c r="F18" s="53"/>
      <c r="G18" s="53"/>
      <c r="H18" s="53"/>
      <c r="I18" s="54"/>
      <c r="K18" s="2"/>
    </row>
    <row r="19" spans="1:11" ht="18.75">
      <c r="A19" s="55"/>
      <c r="B19" s="56"/>
      <c r="C19" s="56"/>
      <c r="D19" s="56"/>
      <c r="E19" s="56"/>
      <c r="F19" s="56"/>
      <c r="G19" s="56"/>
      <c r="H19" s="56"/>
      <c r="I19" s="57"/>
      <c r="K19" s="4"/>
    </row>
    <row r="20" spans="1:11">
      <c r="A20" s="64"/>
      <c r="B20" s="64"/>
      <c r="C20" s="64"/>
      <c r="D20" s="64"/>
      <c r="E20" s="64"/>
      <c r="F20" s="64"/>
      <c r="G20" s="64"/>
      <c r="H20" s="64"/>
      <c r="I20" s="64"/>
    </row>
    <row r="21" spans="1:11" ht="12.75" customHeight="1">
      <c r="A21" s="58" t="s">
        <v>36</v>
      </c>
      <c r="B21" s="53"/>
      <c r="C21" s="53"/>
      <c r="D21" s="53"/>
      <c r="E21" s="53"/>
      <c r="F21" s="53"/>
      <c r="G21" s="53"/>
      <c r="H21" s="53"/>
      <c r="I21" s="54"/>
      <c r="K21" s="2"/>
    </row>
    <row r="22" spans="1:11" ht="62.25" customHeight="1">
      <c r="A22" s="55"/>
      <c r="B22" s="56"/>
      <c r="C22" s="56"/>
      <c r="D22" s="56"/>
      <c r="E22" s="56"/>
      <c r="F22" s="56"/>
      <c r="G22" s="56"/>
      <c r="H22" s="56"/>
      <c r="I22" s="57"/>
      <c r="K22" s="4"/>
    </row>
    <row r="23" spans="1:11">
      <c r="A23" s="64"/>
      <c r="B23" s="64"/>
      <c r="C23" s="64"/>
      <c r="D23" s="64"/>
      <c r="E23" s="64"/>
      <c r="F23" s="64"/>
      <c r="G23" s="64"/>
      <c r="H23" s="64"/>
      <c r="I23" s="64"/>
    </row>
    <row r="24" spans="1:11" ht="18.75" customHeight="1">
      <c r="A24" s="58" t="s">
        <v>32</v>
      </c>
      <c r="B24" s="53"/>
      <c r="C24" s="53"/>
      <c r="D24" s="53"/>
      <c r="E24" s="53"/>
      <c r="F24" s="53"/>
      <c r="G24" s="53"/>
      <c r="H24" s="53"/>
      <c r="I24" s="54"/>
      <c r="K24" s="4"/>
    </row>
    <row r="25" spans="1:11" ht="41.25" customHeight="1">
      <c r="A25" s="55"/>
      <c r="B25" s="56"/>
      <c r="C25" s="56"/>
      <c r="D25" s="56"/>
      <c r="E25" s="56"/>
      <c r="F25" s="56"/>
      <c r="G25" s="56"/>
      <c r="H25" s="56"/>
      <c r="I25" s="57"/>
    </row>
    <row r="26" spans="1:11">
      <c r="A26" s="64"/>
      <c r="B26" s="64"/>
      <c r="C26" s="64"/>
      <c r="D26" s="64"/>
      <c r="E26" s="64"/>
      <c r="F26" s="64"/>
      <c r="G26" s="64"/>
      <c r="H26" s="64"/>
      <c r="I26" s="64"/>
    </row>
    <row r="27" spans="1:11" ht="19.5" customHeight="1">
      <c r="A27" s="58" t="s">
        <v>30</v>
      </c>
      <c r="B27" s="53"/>
      <c r="C27" s="53"/>
      <c r="D27" s="53"/>
      <c r="E27" s="53"/>
      <c r="F27" s="53"/>
      <c r="G27" s="53"/>
      <c r="H27" s="53"/>
      <c r="I27" s="54"/>
    </row>
    <row r="28" spans="1:11" ht="16.5" customHeight="1">
      <c r="A28" s="55"/>
      <c r="B28" s="56"/>
      <c r="C28" s="56"/>
      <c r="D28" s="56"/>
      <c r="E28" s="56"/>
      <c r="F28" s="56"/>
      <c r="G28" s="56"/>
      <c r="H28" s="56"/>
      <c r="I28" s="57"/>
    </row>
    <row r="29" spans="1:11" ht="16.5" customHeight="1">
      <c r="A29" s="52"/>
      <c r="B29" s="53"/>
      <c r="C29" s="53"/>
      <c r="D29" s="53"/>
      <c r="E29" s="53"/>
      <c r="F29" s="53"/>
      <c r="G29" s="53"/>
      <c r="H29" s="53"/>
      <c r="I29" s="54"/>
    </row>
    <row r="30" spans="1:11" ht="60.75" customHeight="1">
      <c r="A30" s="55"/>
      <c r="B30" s="56"/>
      <c r="C30" s="56"/>
      <c r="D30" s="56"/>
      <c r="E30" s="56"/>
      <c r="F30" s="56"/>
      <c r="G30" s="56"/>
      <c r="H30" s="56"/>
      <c r="I30" s="57"/>
    </row>
    <row r="31" spans="1:11">
      <c r="A31" s="63"/>
      <c r="B31" s="63"/>
      <c r="C31" s="63"/>
      <c r="D31" s="63"/>
      <c r="E31" s="63"/>
      <c r="F31" s="63"/>
      <c r="G31" s="63"/>
      <c r="H31" s="63"/>
      <c r="I31" s="63"/>
    </row>
  </sheetData>
  <mergeCells count="24">
    <mergeCell ref="A31:I31"/>
    <mergeCell ref="A26:I26"/>
    <mergeCell ref="A23:I23"/>
    <mergeCell ref="A24:I25"/>
    <mergeCell ref="A11:I12"/>
    <mergeCell ref="E14:E16"/>
    <mergeCell ref="A13:I13"/>
    <mergeCell ref="F14:I14"/>
    <mergeCell ref="A15:B15"/>
    <mergeCell ref="F15:I16"/>
    <mergeCell ref="A16:B16"/>
    <mergeCell ref="A14:D14"/>
    <mergeCell ref="A21:I22"/>
    <mergeCell ref="A20:I20"/>
    <mergeCell ref="A18:I19"/>
    <mergeCell ref="A17:I17"/>
    <mergeCell ref="A29:I30"/>
    <mergeCell ref="A27:I28"/>
    <mergeCell ref="A10:I10"/>
    <mergeCell ref="A1:I1"/>
    <mergeCell ref="A3:I4"/>
    <mergeCell ref="A6:I9"/>
    <mergeCell ref="A5:I5"/>
    <mergeCell ref="A2:I2"/>
  </mergeCells>
  <pageMargins left="0.7" right="0.7" top="0.75" bottom="0.7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B53"/>
  <sheetViews>
    <sheetView showGridLines="0" view="pageBreakPreview" topLeftCell="B27" zoomScale="80" zoomScaleNormal="80" zoomScaleSheetLayoutView="80" workbookViewId="0">
      <selection activeCell="G8" sqref="G8"/>
    </sheetView>
  </sheetViews>
  <sheetFormatPr baseColWidth="10" defaultColWidth="3.140625" defaultRowHeight="16.5"/>
  <cols>
    <col min="1" max="1" width="3" style="5" customWidth="1"/>
    <col min="2" max="2" width="34.5703125" style="7" customWidth="1"/>
    <col min="3" max="3" width="18.140625" style="7" customWidth="1"/>
    <col min="4" max="4" width="15.5703125" style="7" customWidth="1"/>
    <col min="5" max="5" width="14.85546875" style="7" customWidth="1"/>
    <col min="6" max="6" width="11.7109375" style="6" customWidth="1"/>
    <col min="7" max="7" width="10.140625" style="6" customWidth="1"/>
    <col min="8" max="8" width="13.140625" style="6" customWidth="1"/>
    <col min="9" max="9" width="13.28515625" style="6" customWidth="1"/>
    <col min="10" max="10" width="36.7109375" style="23" customWidth="1"/>
    <col min="11" max="16384" width="3.140625" style="5"/>
  </cols>
  <sheetData>
    <row r="2" spans="1:10" ht="14.25">
      <c r="B2" s="77" t="s">
        <v>9</v>
      </c>
      <c r="C2" s="77"/>
      <c r="D2" s="77"/>
      <c r="E2" s="77"/>
      <c r="F2" s="77"/>
      <c r="G2" s="77"/>
      <c r="H2" s="77"/>
      <c r="I2" s="77"/>
      <c r="J2" s="77"/>
    </row>
    <row r="3" spans="1:10" ht="21" customHeight="1">
      <c r="B3" s="77"/>
      <c r="C3" s="77"/>
      <c r="D3" s="77"/>
      <c r="E3" s="77"/>
      <c r="F3" s="77"/>
      <c r="G3" s="77"/>
      <c r="H3" s="77"/>
      <c r="I3" s="77"/>
      <c r="J3" s="77"/>
    </row>
    <row r="4" spans="1:10" ht="18.75" customHeight="1">
      <c r="B4" s="77"/>
      <c r="C4" s="77"/>
      <c r="D4" s="77"/>
      <c r="E4" s="77"/>
      <c r="F4" s="77"/>
      <c r="G4" s="77"/>
      <c r="H4" s="77"/>
      <c r="I4" s="77"/>
      <c r="J4" s="77"/>
    </row>
    <row r="6" spans="1:10" ht="14.25">
      <c r="A6" s="8"/>
      <c r="B6" s="9"/>
      <c r="C6" s="9"/>
      <c r="D6" s="9"/>
      <c r="E6" s="9"/>
      <c r="F6" s="9"/>
      <c r="G6" s="9"/>
      <c r="H6" s="9"/>
      <c r="I6" s="9"/>
      <c r="J6" s="20"/>
    </row>
    <row r="7" spans="1:10" s="14" customFormat="1" ht="25.5" customHeight="1">
      <c r="A7" s="26" t="s">
        <v>13</v>
      </c>
      <c r="B7" s="10" t="s">
        <v>4</v>
      </c>
      <c r="C7" s="10" t="s">
        <v>3</v>
      </c>
      <c r="D7" s="11" t="s">
        <v>6</v>
      </c>
      <c r="E7" s="11" t="s">
        <v>8</v>
      </c>
      <c r="F7" s="10" t="s">
        <v>5</v>
      </c>
      <c r="G7" s="12" t="s">
        <v>7</v>
      </c>
      <c r="H7" s="13"/>
      <c r="I7" s="13"/>
      <c r="J7" s="21"/>
    </row>
    <row r="8" spans="1:10" s="14" customFormat="1" ht="25.5" customHeight="1">
      <c r="A8" s="26"/>
      <c r="B8" s="10"/>
      <c r="C8" s="10"/>
      <c r="D8" s="11"/>
      <c r="E8" s="11"/>
      <c r="F8" s="10"/>
      <c r="G8" s="22">
        <f>+AVERAGE(G9:G16)</f>
        <v>0.8125</v>
      </c>
      <c r="H8" s="13"/>
      <c r="I8" s="13"/>
      <c r="J8" s="21"/>
    </row>
    <row r="9" spans="1:10" ht="18.95" customHeight="1">
      <c r="A9" s="5">
        <v>1</v>
      </c>
      <c r="B9" s="15" t="s">
        <v>74</v>
      </c>
      <c r="C9" s="44" t="s">
        <v>31</v>
      </c>
      <c r="D9" s="16">
        <v>41973</v>
      </c>
      <c r="E9" s="16">
        <v>41995</v>
      </c>
      <c r="F9" s="45">
        <v>22</v>
      </c>
      <c r="G9" s="17">
        <v>1</v>
      </c>
      <c r="H9" s="24"/>
      <c r="I9" s="19"/>
    </row>
    <row r="10" spans="1:10" ht="18.95" customHeight="1">
      <c r="A10" s="5">
        <v>2</v>
      </c>
      <c r="B10" s="15" t="s">
        <v>75</v>
      </c>
      <c r="C10" s="44" t="s">
        <v>31</v>
      </c>
      <c r="D10" s="16">
        <v>42069</v>
      </c>
      <c r="E10" s="16">
        <v>42124</v>
      </c>
      <c r="F10" s="45">
        <v>55</v>
      </c>
      <c r="G10" s="17">
        <v>1</v>
      </c>
      <c r="H10" s="24"/>
      <c r="I10" s="19"/>
    </row>
    <row r="11" spans="1:10" ht="18.95" customHeight="1">
      <c r="A11" s="5">
        <v>3</v>
      </c>
      <c r="B11" s="15" t="s">
        <v>76</v>
      </c>
      <c r="C11" s="44" t="s">
        <v>77</v>
      </c>
      <c r="D11" s="16">
        <v>42125</v>
      </c>
      <c r="E11" s="16">
        <v>42217</v>
      </c>
      <c r="F11" s="45">
        <v>92</v>
      </c>
      <c r="G11" s="17">
        <v>1</v>
      </c>
      <c r="H11" s="24"/>
      <c r="I11" s="19"/>
    </row>
    <row r="12" spans="1:10" ht="18.95" customHeight="1">
      <c r="A12" s="5">
        <v>4</v>
      </c>
      <c r="B12" s="15" t="s">
        <v>78</v>
      </c>
      <c r="C12" s="44" t="s">
        <v>31</v>
      </c>
      <c r="D12" s="16">
        <v>42186</v>
      </c>
      <c r="E12" s="16">
        <v>42353</v>
      </c>
      <c r="F12" s="45">
        <v>167</v>
      </c>
      <c r="G12" s="17">
        <v>1</v>
      </c>
      <c r="H12" s="24"/>
      <c r="I12" s="19"/>
    </row>
    <row r="13" spans="1:10" ht="18.95" customHeight="1">
      <c r="A13" s="5">
        <v>5</v>
      </c>
      <c r="B13" s="15" t="s">
        <v>43</v>
      </c>
      <c r="C13" s="44" t="s">
        <v>31</v>
      </c>
      <c r="D13" s="16">
        <v>42492.333333333336</v>
      </c>
      <c r="E13" s="16">
        <v>42503.708333333336</v>
      </c>
      <c r="F13" s="45">
        <f>E13-D13</f>
        <v>11.375</v>
      </c>
      <c r="G13" s="17">
        <v>1</v>
      </c>
      <c r="H13" s="24"/>
      <c r="I13" s="19"/>
    </row>
    <row r="14" spans="1:10" ht="18.95" customHeight="1">
      <c r="A14" s="5">
        <v>6</v>
      </c>
      <c r="B14" s="15" t="s">
        <v>44</v>
      </c>
      <c r="C14" s="44" t="s">
        <v>57</v>
      </c>
      <c r="D14" s="16">
        <v>42506.333333333336</v>
      </c>
      <c r="E14" s="16">
        <v>42510.708333333336</v>
      </c>
      <c r="F14" s="45">
        <f t="shared" ref="F14:F16" si="0">E14-D14</f>
        <v>4.375</v>
      </c>
      <c r="G14" s="17">
        <v>1</v>
      </c>
      <c r="H14" s="24"/>
      <c r="I14" s="19"/>
    </row>
    <row r="15" spans="1:10" ht="18.75" customHeight="1">
      <c r="A15" s="5">
        <v>7</v>
      </c>
      <c r="B15" s="15" t="s">
        <v>45</v>
      </c>
      <c r="C15" s="44" t="s">
        <v>57</v>
      </c>
      <c r="D15" s="16">
        <v>42513.333333333336</v>
      </c>
      <c r="E15" s="16">
        <v>42562.708333333336</v>
      </c>
      <c r="F15" s="45">
        <f t="shared" si="0"/>
        <v>49.375</v>
      </c>
      <c r="G15" s="17">
        <v>0.5</v>
      </c>
      <c r="H15" s="24"/>
      <c r="I15" s="19"/>
    </row>
    <row r="16" spans="1:10" s="6" customFormat="1" ht="18.95" customHeight="1">
      <c r="A16" s="5">
        <v>8</v>
      </c>
      <c r="B16" s="15" t="s">
        <v>46</v>
      </c>
      <c r="C16" s="44" t="s">
        <v>31</v>
      </c>
      <c r="D16" s="16">
        <v>42563.333333333336</v>
      </c>
      <c r="E16" s="16">
        <v>42570.708333333336</v>
      </c>
      <c r="F16" s="45">
        <f t="shared" si="0"/>
        <v>7.375</v>
      </c>
      <c r="G16" s="17">
        <v>0</v>
      </c>
      <c r="H16" s="24"/>
      <c r="I16" s="19"/>
      <c r="J16" s="25"/>
    </row>
    <row r="17" spans="1:10" s="6" customFormat="1" ht="18.95" customHeight="1">
      <c r="A17" s="5">
        <v>9</v>
      </c>
      <c r="B17" s="43" t="s">
        <v>47</v>
      </c>
      <c r="C17" s="44" t="s">
        <v>31</v>
      </c>
      <c r="D17" s="16">
        <v>42563.333333333336</v>
      </c>
      <c r="E17" s="16">
        <v>42570.708333333336</v>
      </c>
      <c r="F17" s="45">
        <f>E17-D17</f>
        <v>7.375</v>
      </c>
      <c r="G17" s="17">
        <v>0</v>
      </c>
      <c r="H17" s="24"/>
      <c r="I17" s="19"/>
      <c r="J17" s="25"/>
    </row>
    <row r="18" spans="1:10" s="6" customFormat="1" ht="18.95" customHeight="1">
      <c r="A18" s="5">
        <v>10</v>
      </c>
      <c r="B18" s="15" t="s">
        <v>48</v>
      </c>
      <c r="C18" s="44" t="s">
        <v>31</v>
      </c>
      <c r="D18" s="16">
        <v>42571.333333333336</v>
      </c>
      <c r="E18" s="16">
        <v>42585.708333333336</v>
      </c>
      <c r="F18" s="45">
        <f t="shared" ref="F18:F26" si="1">E18-D18</f>
        <v>14.375</v>
      </c>
      <c r="G18" s="17">
        <v>0</v>
      </c>
      <c r="H18" s="24"/>
      <c r="I18" s="19"/>
      <c r="J18" s="25"/>
    </row>
    <row r="19" spans="1:10" s="6" customFormat="1" ht="18.95" customHeight="1">
      <c r="A19" s="5">
        <v>11</v>
      </c>
      <c r="B19" s="15" t="s">
        <v>49</v>
      </c>
      <c r="C19" s="44" t="s">
        <v>31</v>
      </c>
      <c r="D19" s="16">
        <v>42586.333333333336</v>
      </c>
      <c r="E19" s="16">
        <v>42593.708333333336</v>
      </c>
      <c r="F19" s="45">
        <f t="shared" si="1"/>
        <v>7.375</v>
      </c>
      <c r="G19" s="17">
        <v>0</v>
      </c>
      <c r="H19" s="24"/>
      <c r="I19" s="19"/>
      <c r="J19" s="25"/>
    </row>
    <row r="20" spans="1:10" s="6" customFormat="1" ht="18.95" customHeight="1">
      <c r="A20" s="5">
        <v>12</v>
      </c>
      <c r="B20" s="15" t="s">
        <v>50</v>
      </c>
      <c r="C20" s="44" t="s">
        <v>31</v>
      </c>
      <c r="D20" s="16">
        <v>42594.333333333336</v>
      </c>
      <c r="E20" s="16">
        <v>42601.708333333336</v>
      </c>
      <c r="F20" s="45">
        <f t="shared" si="1"/>
        <v>7.375</v>
      </c>
      <c r="G20" s="17">
        <v>0</v>
      </c>
      <c r="H20" s="24"/>
      <c r="I20" s="19"/>
      <c r="J20" s="25"/>
    </row>
    <row r="21" spans="1:10" s="6" customFormat="1" ht="18.95" customHeight="1">
      <c r="A21" s="5">
        <v>13</v>
      </c>
      <c r="B21" s="15" t="s">
        <v>51</v>
      </c>
      <c r="C21" s="44" t="s">
        <v>31</v>
      </c>
      <c r="D21" s="16">
        <v>42604.333333333336</v>
      </c>
      <c r="E21" s="16">
        <v>42633.708333333336</v>
      </c>
      <c r="F21" s="45">
        <f t="shared" si="1"/>
        <v>29.375</v>
      </c>
      <c r="G21" s="17">
        <v>0</v>
      </c>
      <c r="H21" s="24"/>
      <c r="I21" s="19"/>
      <c r="J21" s="25"/>
    </row>
    <row r="22" spans="1:10" s="6" customFormat="1" ht="18.95" customHeight="1">
      <c r="A22" s="5">
        <v>14</v>
      </c>
      <c r="B22" s="15" t="s">
        <v>48</v>
      </c>
      <c r="C22" s="44" t="s">
        <v>31</v>
      </c>
      <c r="D22" s="16">
        <v>42634.333333333336</v>
      </c>
      <c r="E22" s="16">
        <v>42662.708333333336</v>
      </c>
      <c r="F22" s="45">
        <f t="shared" si="1"/>
        <v>28.375</v>
      </c>
      <c r="G22" s="17">
        <v>0</v>
      </c>
      <c r="H22" s="24"/>
      <c r="I22" s="19"/>
      <c r="J22" s="25"/>
    </row>
    <row r="23" spans="1:10" s="6" customFormat="1" ht="18.95" customHeight="1">
      <c r="A23" s="5">
        <v>15</v>
      </c>
      <c r="B23" s="15" t="s">
        <v>51</v>
      </c>
      <c r="C23" s="44" t="s">
        <v>31</v>
      </c>
      <c r="D23" s="16">
        <v>42663.333333333336</v>
      </c>
      <c r="E23" s="16">
        <v>42676.708333333336</v>
      </c>
      <c r="F23" s="45">
        <f t="shared" si="1"/>
        <v>13.375</v>
      </c>
      <c r="G23" s="17">
        <v>0</v>
      </c>
      <c r="H23" s="24"/>
      <c r="I23" s="19"/>
      <c r="J23" s="25"/>
    </row>
    <row r="24" spans="1:10" s="6" customFormat="1" ht="18.95" customHeight="1">
      <c r="A24" s="5">
        <v>16</v>
      </c>
      <c r="B24" s="15" t="s">
        <v>52</v>
      </c>
      <c r="C24" s="44" t="s">
        <v>31</v>
      </c>
      <c r="D24" s="16">
        <v>42677.333333333336</v>
      </c>
      <c r="E24" s="16">
        <v>42705.708333333336</v>
      </c>
      <c r="F24" s="45">
        <f t="shared" si="1"/>
        <v>28.375</v>
      </c>
      <c r="G24" s="17">
        <v>0</v>
      </c>
      <c r="H24" s="24"/>
      <c r="I24" s="19"/>
      <c r="J24" s="25"/>
    </row>
    <row r="25" spans="1:10" s="6" customFormat="1" ht="18.95" customHeight="1">
      <c r="A25" s="5">
        <v>17</v>
      </c>
      <c r="B25" s="15" t="s">
        <v>53</v>
      </c>
      <c r="C25" s="44" t="s">
        <v>58</v>
      </c>
      <c r="D25" s="16">
        <v>42677.333333333336</v>
      </c>
      <c r="E25" s="16">
        <v>42705.708333333336</v>
      </c>
      <c r="F25" s="45">
        <f t="shared" si="1"/>
        <v>28.375</v>
      </c>
      <c r="G25" s="17">
        <v>0</v>
      </c>
      <c r="H25" s="24"/>
      <c r="I25" s="19"/>
      <c r="J25" s="25"/>
    </row>
    <row r="26" spans="1:10" s="6" customFormat="1" ht="18.95" customHeight="1">
      <c r="A26" s="5">
        <v>18</v>
      </c>
      <c r="B26" s="15" t="s">
        <v>54</v>
      </c>
      <c r="C26" s="44" t="s">
        <v>31</v>
      </c>
      <c r="D26" s="16">
        <v>42706.333333333336</v>
      </c>
      <c r="E26" s="16">
        <v>42726.708333333336</v>
      </c>
      <c r="F26" s="45">
        <f t="shared" si="1"/>
        <v>20.375</v>
      </c>
      <c r="G26" s="17">
        <v>0</v>
      </c>
      <c r="H26" s="24"/>
      <c r="I26" s="19"/>
      <c r="J26" s="25"/>
    </row>
    <row r="27" spans="1:10" s="6" customFormat="1" ht="18.95" customHeight="1">
      <c r="A27" s="5">
        <v>19</v>
      </c>
      <c r="B27" s="15" t="s">
        <v>55</v>
      </c>
      <c r="C27" s="44" t="s">
        <v>58</v>
      </c>
      <c r="D27" s="16">
        <v>42727.333333333336</v>
      </c>
      <c r="E27" s="16">
        <v>42741.708333333336</v>
      </c>
      <c r="F27" s="45">
        <f>E27-D27</f>
        <v>14.375</v>
      </c>
      <c r="G27" s="17">
        <v>0</v>
      </c>
      <c r="H27" s="24"/>
      <c r="I27" s="19"/>
      <c r="J27" s="25"/>
    </row>
    <row r="28" spans="1:10" s="6" customFormat="1" ht="18.95" customHeight="1">
      <c r="A28" s="5">
        <v>20</v>
      </c>
      <c r="B28" s="15"/>
      <c r="C28" s="15"/>
      <c r="D28" s="16"/>
      <c r="E28" s="16"/>
      <c r="F28" s="45"/>
      <c r="G28" s="17"/>
      <c r="H28" s="24"/>
      <c r="I28" s="19"/>
      <c r="J28" s="25"/>
    </row>
    <row r="29" spans="1:10" s="6" customFormat="1" ht="18.95" customHeight="1">
      <c r="A29" s="5">
        <v>21</v>
      </c>
      <c r="B29" s="15"/>
      <c r="C29" s="15"/>
      <c r="D29" s="16"/>
      <c r="E29" s="16"/>
      <c r="F29" s="45"/>
      <c r="G29" s="17"/>
      <c r="H29" s="24"/>
      <c r="I29" s="19"/>
      <c r="J29" s="25"/>
    </row>
    <row r="30" spans="1:10" s="6" customFormat="1" ht="18.95" customHeight="1">
      <c r="A30" s="5">
        <v>22</v>
      </c>
      <c r="B30" s="15"/>
      <c r="C30" s="15"/>
      <c r="D30" s="46"/>
      <c r="E30" s="16"/>
      <c r="F30" s="45"/>
      <c r="G30" s="17"/>
      <c r="H30" s="24"/>
      <c r="I30" s="19"/>
      <c r="J30" s="25"/>
    </row>
    <row r="31" spans="1:10" s="6" customFormat="1" ht="18.95" customHeight="1">
      <c r="A31" s="5">
        <v>23</v>
      </c>
      <c r="B31" s="15"/>
      <c r="C31" s="15"/>
      <c r="D31" s="16"/>
      <c r="E31" s="16"/>
      <c r="F31" s="45"/>
      <c r="G31" s="17"/>
      <c r="H31" s="24"/>
      <c r="I31" s="19"/>
      <c r="J31" s="25"/>
    </row>
    <row r="32" spans="1:10">
      <c r="J32" s="25"/>
    </row>
    <row r="34" spans="2:28" ht="27" customHeight="1">
      <c r="B34" s="78" t="s">
        <v>56</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row>
    <row r="35" spans="2:28" ht="27" customHeight="1">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row>
    <row r="36" spans="2:28" ht="27" customHeight="1">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row>
    <row r="37" spans="2:28" ht="27" customHeight="1">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row>
    <row r="38" spans="2:28" ht="27" customHeight="1">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row>
    <row r="39" spans="2:28" ht="27" customHeight="1">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row>
    <row r="40" spans="2:28" ht="27" customHeight="1">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row>
    <row r="41" spans="2:28" ht="27" customHeight="1">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row>
    <row r="42" spans="2:28" ht="16.5" customHeight="1">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row>
    <row r="43" spans="2:28" ht="88.5" customHeight="1">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row>
    <row r="44" spans="2:28" ht="14.25" hidden="1" customHeight="1"/>
    <row r="45" spans="2:28" ht="14.25" hidden="1" customHeight="1"/>
    <row r="46" spans="2:28" ht="14.25" hidden="1" customHeight="1"/>
    <row r="47" spans="2:28" ht="14.25" hidden="1" customHeight="1"/>
    <row r="48" spans="2:28" ht="14.25" customHeight="1"/>
    <row r="49" ht="14.25" customHeight="1"/>
    <row r="50" ht="14.25" customHeight="1"/>
    <row r="51" ht="14.25" customHeight="1"/>
    <row r="52" ht="14.25" customHeight="1"/>
    <row r="53" ht="14.25" customHeight="1"/>
  </sheetData>
  <mergeCells count="2">
    <mergeCell ref="B2:J4"/>
    <mergeCell ref="B34:AB43"/>
  </mergeCells>
  <conditionalFormatting sqref="B32:J32">
    <cfRule type="expression" dxfId="3" priority="4">
      <formula>TRUE</formula>
    </cfRule>
  </conditionalFormatting>
  <conditionalFormatting sqref="G8 G10:G12">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14"/>
  <sheetViews>
    <sheetView zoomScale="70" zoomScaleNormal="70" workbookViewId="0">
      <selection activeCell="D12" sqref="D12:E12"/>
    </sheetView>
  </sheetViews>
  <sheetFormatPr baseColWidth="10" defaultColWidth="12.42578125" defaultRowHeight="15.75"/>
  <cols>
    <col min="1" max="1" width="12.42578125" style="27"/>
    <col min="2" max="2" width="33" style="36" customWidth="1"/>
    <col min="3" max="3" width="56.85546875" style="27" customWidth="1"/>
    <col min="4" max="4" width="33" style="27" customWidth="1"/>
    <col min="5" max="5" width="51.28515625" style="27" customWidth="1"/>
    <col min="6" max="16384" width="12.42578125" style="27"/>
  </cols>
  <sheetData>
    <row r="1" spans="2:5">
      <c r="B1" s="85" t="s">
        <v>14</v>
      </c>
      <c r="C1" s="85"/>
      <c r="D1" s="85"/>
      <c r="E1" s="85"/>
    </row>
    <row r="2" spans="2:5" ht="16.5" thickBot="1">
      <c r="B2" s="86"/>
      <c r="C2" s="86"/>
      <c r="D2" s="86"/>
      <c r="E2" s="86"/>
    </row>
    <row r="3" spans="2:5" ht="409.6" customHeight="1">
      <c r="B3" s="28" t="s">
        <v>24</v>
      </c>
      <c r="C3" s="47" t="s">
        <v>37</v>
      </c>
      <c r="D3" s="29" t="s">
        <v>15</v>
      </c>
      <c r="E3" s="47" t="s">
        <v>62</v>
      </c>
    </row>
    <row r="4" spans="2:5" ht="81" customHeight="1">
      <c r="B4" s="32" t="s">
        <v>16</v>
      </c>
      <c r="C4" s="47" t="s">
        <v>61</v>
      </c>
      <c r="D4" s="31" t="s">
        <v>17</v>
      </c>
      <c r="E4" s="47" t="s">
        <v>59</v>
      </c>
    </row>
    <row r="5" spans="2:5" ht="137.25" customHeight="1">
      <c r="B5" s="30" t="s">
        <v>25</v>
      </c>
      <c r="C5" s="47" t="s">
        <v>38</v>
      </c>
      <c r="D5" s="31" t="s">
        <v>26</v>
      </c>
      <c r="E5" s="47" t="s">
        <v>39</v>
      </c>
    </row>
    <row r="6" spans="2:5" ht="75" customHeight="1" thickBot="1">
      <c r="B6" s="32" t="s">
        <v>27</v>
      </c>
      <c r="C6" s="39">
        <v>42613</v>
      </c>
      <c r="D6" s="31" t="s">
        <v>18</v>
      </c>
      <c r="E6" s="48">
        <f>+'II parte'!G8</f>
        <v>0.8125</v>
      </c>
    </row>
    <row r="7" spans="2:5" ht="75" customHeight="1" thickBot="1">
      <c r="B7" s="40" t="s">
        <v>40</v>
      </c>
      <c r="C7" s="50" t="s">
        <v>64</v>
      </c>
      <c r="D7" s="49" t="s">
        <v>63</v>
      </c>
      <c r="E7" s="41" t="s">
        <v>41</v>
      </c>
    </row>
    <row r="8" spans="2:5" ht="27" customHeight="1">
      <c r="B8" s="87" t="s">
        <v>19</v>
      </c>
      <c r="C8" s="88"/>
      <c r="D8" s="88" t="s">
        <v>20</v>
      </c>
      <c r="E8" s="89"/>
    </row>
    <row r="9" spans="2:5" ht="70.5" customHeight="1">
      <c r="B9" s="33" t="s">
        <v>65</v>
      </c>
      <c r="C9" s="90" t="s">
        <v>66</v>
      </c>
      <c r="D9" s="91"/>
      <c r="E9" s="92"/>
    </row>
    <row r="10" spans="2:5" ht="96.75" customHeight="1">
      <c r="B10" s="35" t="s">
        <v>67</v>
      </c>
      <c r="C10" s="93" t="s">
        <v>68</v>
      </c>
      <c r="D10" s="93"/>
      <c r="E10" s="93"/>
    </row>
    <row r="11" spans="2:5" ht="96.75" customHeight="1">
      <c r="B11" s="35" t="s">
        <v>69</v>
      </c>
      <c r="C11" s="94" t="s">
        <v>70</v>
      </c>
      <c r="D11" s="95"/>
      <c r="E11" s="81"/>
    </row>
    <row r="12" spans="2:5" ht="96.75" customHeight="1">
      <c r="B12" s="33" t="s">
        <v>71</v>
      </c>
      <c r="C12" s="51" t="s">
        <v>73</v>
      </c>
      <c r="D12" s="95" t="s">
        <v>72</v>
      </c>
      <c r="E12" s="81"/>
    </row>
    <row r="13" spans="2:5" ht="96.75" customHeight="1" thickBot="1">
      <c r="B13" s="35" t="s">
        <v>22</v>
      </c>
      <c r="C13" s="34" t="s">
        <v>35</v>
      </c>
      <c r="D13" s="80" t="s">
        <v>21</v>
      </c>
      <c r="E13" s="81"/>
    </row>
    <row r="14" spans="2:5" ht="33" customHeight="1" thickBot="1">
      <c r="B14" s="82" t="s">
        <v>23</v>
      </c>
      <c r="C14" s="83"/>
      <c r="D14" s="83"/>
      <c r="E14" s="84"/>
    </row>
  </sheetData>
  <mergeCells count="9">
    <mergeCell ref="D13:E13"/>
    <mergeCell ref="B14:E14"/>
    <mergeCell ref="B1:E2"/>
    <mergeCell ref="B8:C8"/>
    <mergeCell ref="D8:E8"/>
    <mergeCell ref="C9:E9"/>
    <mergeCell ref="C10:E10"/>
    <mergeCell ref="C11:E11"/>
    <mergeCell ref="D12:E12"/>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 parte</vt:lpstr>
      <vt:lpstr>II parte</vt:lpstr>
      <vt:lpstr>seguimiento</vt:lpstr>
      <vt:lpstr>'II parte'!Área_de_impresión</vt:lpstr>
    </vt:vector>
  </TitlesOfParts>
  <Company>Ministerio de Economía, Industria y Comercio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Kevin Jiménez</cp:lastModifiedBy>
  <cp:lastPrinted>2015-11-03T20:34:22Z</cp:lastPrinted>
  <dcterms:created xsi:type="dcterms:W3CDTF">2010-11-15T21:21:09Z</dcterms:created>
  <dcterms:modified xsi:type="dcterms:W3CDTF">2021-10-15T22:19:12Z</dcterms:modified>
</cp:coreProperties>
</file>