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strory_supen_fi_cr/Documents/Documentos/Estado Cuenta Reportes/"/>
    </mc:Choice>
  </mc:AlternateContent>
  <xr:revisionPtr revIDLastSave="78" documentId="8_{B45BA040-4875-47ED-8313-C558C7D3695A}" xr6:coauthVersionLast="47" xr6:coauthVersionMax="47" xr10:uidLastSave="{06500A5A-51E1-4F58-AF95-89AFD130F25F}"/>
  <bookViews>
    <workbookView xWindow="-110" yWindow="-110" windowWidth="19420" windowHeight="1150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3" l="1"/>
  <c r="A18" i="2"/>
  <c r="G5" i="3"/>
  <c r="F5" i="2"/>
  <c r="A3" i="3"/>
  <c r="A3" i="2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<sst xmlns="http://schemas.openxmlformats.org/spreadsheetml/2006/main" count="92" uniqueCount="39">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</sst>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8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4" fillId="0" borderId="0" xfId="0" applyFont="1"/>
    <xf numFmtId="10" fontId="0" fillId="2" borderId="0" xfId="0" applyNumberFormat="1" applyFill="1"/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7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5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6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4" fillId="0" borderId="0" xfId="0" applyFont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cr-my.sharepoint.com/personal/castrory_supen_fi_cr/Documents/Documentos/Estado%20Cuenta%20Reportes/C&#225;lculos.xlsx" TargetMode="External"/><Relationship Id="rId1" Type="http://schemas.openxmlformats.org/officeDocument/2006/relationships/externalLinkPath" Target="C&#225;lcul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ntabilidades"/>
      <sheetName val="Entidad"/>
      <sheetName val="Fondo"/>
      <sheetName val="rendimiento"/>
      <sheetName val="comision"/>
      <sheetName val="T.Comisiones"/>
      <sheetName val="tablas rendimientos"/>
      <sheetName val="T.Rendimientos"/>
      <sheetName val="ROP - FCL"/>
      <sheetName val="Régimen Voluntario Colones"/>
      <sheetName val="Régimen Voluntario Dóla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SEGÚN LO DISPUESTO EN EL  SP-A-191 DE 07 DE DICIEMBRE DEL 2017 Y SUS REFORMAS</v>
          </cell>
          <cell r="B3"/>
          <cell r="C3"/>
          <cell r="D3"/>
          <cell r="E3"/>
          <cell r="F3"/>
          <cell r="G3"/>
          <cell r="H3"/>
          <cell r="I3"/>
        </row>
      </sheetData>
      <sheetData sheetId="9">
        <row r="3">
          <cell r="A3" t="str">
            <v>SEGÚN LO DISPUESTO EN EL  SP-A-191 DE 07 DE DICIEMBRE DEL 2017 Y SUS REFORMAS</v>
          </cell>
          <cell r="B3"/>
          <cell r="C3"/>
          <cell r="D3"/>
          <cell r="E3"/>
          <cell r="F3"/>
          <cell r="G3"/>
          <cell r="H3"/>
          <cell r="I3"/>
          <cell r="J3"/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="110" zoomScaleNormal="110" workbookViewId="0">
      <selection activeCell="D31" sqref="D31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54"/>
      <c r="B1" s="54"/>
      <c r="C1" s="54"/>
      <c r="D1" s="54"/>
      <c r="E1" s="54"/>
      <c r="F1" s="54"/>
      <c r="G1" s="54"/>
      <c r="H1" s="54"/>
      <c r="I1" s="54"/>
      <c r="J1" s="32"/>
    </row>
    <row r="2" spans="1:18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32"/>
    </row>
    <row r="3" spans="1:18" x14ac:dyDescent="0.3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32"/>
    </row>
    <row r="4" spans="1:18" ht="8.5" customHeight="1" x14ac:dyDescent="0.35">
      <c r="A4" s="45"/>
      <c r="B4" s="45"/>
      <c r="C4" s="45"/>
      <c r="D4" s="45"/>
      <c r="E4" s="45"/>
      <c r="F4" s="45"/>
      <c r="G4" s="45"/>
      <c r="H4" s="45"/>
      <c r="I4" s="45"/>
      <c r="J4" s="31"/>
    </row>
    <row r="5" spans="1:18" ht="15.5" x14ac:dyDescent="0.35">
      <c r="A5" s="55" t="s">
        <v>3</v>
      </c>
      <c r="B5" s="55"/>
      <c r="C5" s="55"/>
      <c r="D5" s="55"/>
      <c r="E5" s="29">
        <v>46023</v>
      </c>
      <c r="F5" s="27"/>
      <c r="G5" s="27"/>
      <c r="H5" s="27"/>
      <c r="I5" s="27"/>
      <c r="J5" s="27"/>
      <c r="K5" s="11"/>
    </row>
    <row r="6" spans="1:18" x14ac:dyDescent="0.35">
      <c r="A6" s="45"/>
      <c r="B6" s="45"/>
      <c r="C6" s="45"/>
      <c r="D6" s="45"/>
      <c r="E6" s="45"/>
      <c r="F6" s="45"/>
      <c r="G6" s="45"/>
      <c r="H6" s="45"/>
      <c r="I6" s="45"/>
      <c r="J6" s="31"/>
      <c r="K6" s="28"/>
      <c r="M6" s="37"/>
      <c r="N6" s="37"/>
      <c r="O6" s="37"/>
    </row>
    <row r="7" spans="1:18" ht="23.15" customHeight="1" thickBot="1" x14ac:dyDescent="0.4">
      <c r="A7" s="46" t="s">
        <v>4</v>
      </c>
      <c r="B7" s="47" t="s">
        <v>5</v>
      </c>
      <c r="C7" s="48"/>
      <c r="D7" s="48"/>
      <c r="E7" s="46"/>
      <c r="F7" s="47" t="s">
        <v>6</v>
      </c>
      <c r="G7" s="48"/>
      <c r="H7" s="48"/>
      <c r="I7" s="48"/>
      <c r="M7" s="37"/>
      <c r="N7" s="37"/>
      <c r="O7" s="37"/>
    </row>
    <row r="8" spans="1:18" ht="23.15" customHeight="1" thickBot="1" x14ac:dyDescent="0.4">
      <c r="A8" s="43"/>
      <c r="B8" s="41" t="s">
        <v>7</v>
      </c>
      <c r="C8" s="42"/>
      <c r="D8" s="42"/>
      <c r="E8" s="43"/>
      <c r="F8" s="41" t="s">
        <v>7</v>
      </c>
      <c r="G8" s="42"/>
      <c r="H8" s="42"/>
      <c r="I8" s="42"/>
      <c r="M8" s="37"/>
      <c r="N8" s="37"/>
      <c r="O8" s="37"/>
    </row>
    <row r="9" spans="1:18" ht="23.15" customHeight="1" thickBot="1" x14ac:dyDescent="0.4">
      <c r="A9" s="43"/>
      <c r="B9" s="49" t="s">
        <v>8</v>
      </c>
      <c r="C9" s="41" t="s">
        <v>9</v>
      </c>
      <c r="D9" s="42"/>
      <c r="E9" s="43"/>
      <c r="F9" s="49" t="s">
        <v>8</v>
      </c>
      <c r="G9" s="41" t="s">
        <v>9</v>
      </c>
      <c r="H9" s="42"/>
      <c r="I9" s="43"/>
      <c r="M9" s="37"/>
      <c r="N9" s="37"/>
      <c r="O9" s="37"/>
    </row>
    <row r="10" spans="1:18" ht="23.15" customHeight="1" thickBot="1" x14ac:dyDescent="0.4">
      <c r="A10" s="43"/>
      <c r="B10" s="50"/>
      <c r="C10" s="21" t="s">
        <v>10</v>
      </c>
      <c r="D10" s="2" t="s">
        <v>11</v>
      </c>
      <c r="E10" s="2" t="s">
        <v>12</v>
      </c>
      <c r="F10" s="50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3.4999999999999996E-3</v>
      </c>
      <c r="C11" s="13">
        <v>0.12960000000000002</v>
      </c>
      <c r="D11" s="13">
        <v>8.4600000000000009E-2</v>
      </c>
      <c r="E11" s="13">
        <v>8.2400000000000001E-2</v>
      </c>
      <c r="F11" s="13">
        <v>0.02</v>
      </c>
      <c r="G11" s="13">
        <v>0.11019999999999999</v>
      </c>
      <c r="H11" s="13">
        <v>7.3399999999999993E-2</v>
      </c>
      <c r="I11" s="13">
        <v>7.9100000000000004E-2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3.4999999999999996E-3</v>
      </c>
      <c r="C12" s="13">
        <v>9.8800000000000013E-2</v>
      </c>
      <c r="D12" s="13">
        <v>7.7100000000000002E-2</v>
      </c>
      <c r="E12" s="13">
        <v>8.0799999999999997E-2</v>
      </c>
      <c r="F12" s="14">
        <v>0.02</v>
      </c>
      <c r="G12" s="14">
        <v>9.3399999999999997E-2</v>
      </c>
      <c r="H12" s="14">
        <v>8.1099999999999992E-2</v>
      </c>
      <c r="I12" s="14">
        <v>8.6899999999999991E-2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3.4999999999999996E-3</v>
      </c>
      <c r="C13" s="13">
        <v>0.1134</v>
      </c>
      <c r="D13" s="13">
        <v>8.1500000000000003E-2</v>
      </c>
      <c r="E13" s="13">
        <v>8.5500000000000007E-2</v>
      </c>
      <c r="F13" s="13">
        <v>0.02</v>
      </c>
      <c r="G13" s="13">
        <v>0.10589999999999999</v>
      </c>
      <c r="H13" s="13">
        <v>8.9700000000000002E-2</v>
      </c>
      <c r="I13" s="13">
        <v>8.8800000000000004E-2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3.4999999999999996E-3</v>
      </c>
      <c r="C14" s="14">
        <v>9.8699999999999996E-2</v>
      </c>
      <c r="D14" s="14">
        <v>7.17E-2</v>
      </c>
      <c r="E14" s="14">
        <v>8.1900000000000001E-2</v>
      </c>
      <c r="F14" s="14">
        <v>1.9699999999999999E-2</v>
      </c>
      <c r="G14" s="14">
        <v>8.1099999999999992E-2</v>
      </c>
      <c r="H14" s="14">
        <v>6.3600000000000004E-2</v>
      </c>
      <c r="I14" s="14">
        <v>7.1900000000000006E-2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3.4999999999999996E-3</v>
      </c>
      <c r="C15" s="13">
        <v>0.12269999999999999</v>
      </c>
      <c r="D15" s="13">
        <v>8.5800000000000001E-2</v>
      </c>
      <c r="E15" s="13">
        <v>9.0200000000000002E-2</v>
      </c>
      <c r="F15" s="13">
        <v>0.02</v>
      </c>
      <c r="G15" s="13">
        <v>9.5500000000000002E-2</v>
      </c>
      <c r="H15" s="13">
        <v>8.1799999999999998E-2</v>
      </c>
      <c r="I15" s="13">
        <v>8.5500000000000007E-2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3.4999999999999996E-3</v>
      </c>
      <c r="C16" s="15">
        <v>0.1</v>
      </c>
      <c r="D16" s="15">
        <v>8.2100000000000006E-2</v>
      </c>
      <c r="E16" s="15">
        <v>8.5900000000000004E-2</v>
      </c>
      <c r="F16" s="15">
        <v>0.02</v>
      </c>
      <c r="G16" s="15">
        <v>8.6599999999999996E-2</v>
      </c>
      <c r="H16" s="15">
        <v>8.0500000000000002E-2</v>
      </c>
      <c r="I16" s="15">
        <v>8.3800000000000013E-2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3.4999999999999996E-3</v>
      </c>
      <c r="C17" s="24">
        <v>0.11609999999999999</v>
      </c>
      <c r="D17" s="24">
        <v>8.3100000000000007E-2</v>
      </c>
      <c r="E17" s="24">
        <v>8.6300000000000002E-2</v>
      </c>
      <c r="F17" s="24">
        <v>1.9949999999999999E-2</v>
      </c>
      <c r="G17" s="24">
        <v>9.5600000000000004E-2</v>
      </c>
      <c r="H17" s="24">
        <v>7.7399999999999997E-2</v>
      </c>
      <c r="I17" s="24">
        <v>8.199999999999999E-2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1"/>
      <c r="B18" s="51"/>
      <c r="C18" s="51"/>
      <c r="D18" s="51"/>
      <c r="E18" s="51"/>
      <c r="F18" s="51"/>
      <c r="G18" s="51"/>
      <c r="H18" s="51"/>
      <c r="I18" s="51"/>
    </row>
    <row r="19" spans="1:18" ht="15" customHeight="1" x14ac:dyDescent="0.35">
      <c r="A19" s="40" t="s">
        <v>38</v>
      </c>
      <c r="B19" s="40"/>
      <c r="C19" s="40"/>
      <c r="D19" s="40"/>
      <c r="E19" s="40"/>
      <c r="F19" s="40"/>
      <c r="G19" s="40"/>
      <c r="H19" s="40"/>
      <c r="I19" s="40"/>
      <c r="J19" s="33"/>
    </row>
    <row r="20" spans="1:18" ht="14.5" customHeight="1" x14ac:dyDescent="0.35">
      <c r="A20" s="52" t="s">
        <v>20</v>
      </c>
      <c r="B20" s="52"/>
      <c r="C20" s="52"/>
      <c r="D20" s="52"/>
      <c r="E20" s="52"/>
      <c r="F20" s="52"/>
      <c r="G20" s="52"/>
      <c r="H20" s="52"/>
      <c r="I20" s="52"/>
      <c r="J20" s="33"/>
    </row>
    <row r="21" spans="1:18" x14ac:dyDescent="0.35">
      <c r="A21" s="53" t="s">
        <v>21</v>
      </c>
      <c r="B21" s="53"/>
      <c r="C21" s="53"/>
      <c r="D21" s="53"/>
      <c r="E21" s="53"/>
      <c r="F21" s="53"/>
      <c r="G21" s="53"/>
      <c r="H21" s="53"/>
      <c r="I21" s="53"/>
      <c r="J21" s="33"/>
    </row>
    <row r="22" spans="1:18" x14ac:dyDescent="0.35">
      <c r="A22" s="45"/>
      <c r="B22" s="45"/>
      <c r="C22" s="45"/>
      <c r="D22" s="45"/>
      <c r="E22" s="45"/>
      <c r="F22" s="45"/>
      <c r="G22" s="45"/>
      <c r="H22" s="45"/>
      <c r="I22" s="45"/>
      <c r="J22" s="33"/>
    </row>
    <row r="23" spans="1:18" x14ac:dyDescent="0.35">
      <c r="A23" s="44"/>
      <c r="B23" s="44"/>
      <c r="C23" s="44"/>
      <c r="D23" s="44"/>
      <c r="E23" s="44"/>
      <c r="F23" s="44"/>
      <c r="G23" s="44"/>
      <c r="H23" s="44"/>
      <c r="I23" s="44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0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="110" zoomScaleNormal="110" workbookViewId="0">
      <selection activeCell="D22" sqref="D22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0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0" x14ac:dyDescent="0.35">
      <c r="A3" s="54" t="str">
        <f>+'[1]ROP - FCL'!A3:I3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20" ht="10" customHeight="1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</row>
    <row r="5" spans="1:20" ht="15.5" x14ac:dyDescent="0.35">
      <c r="A5" s="55" t="s">
        <v>3</v>
      </c>
      <c r="B5" s="55"/>
      <c r="C5" s="55"/>
      <c r="D5" s="55"/>
      <c r="E5" s="55"/>
      <c r="F5" s="29">
        <f>+'ROP - FCL'!E5</f>
        <v>46023</v>
      </c>
      <c r="G5" s="27"/>
      <c r="H5" s="27"/>
      <c r="I5" s="27"/>
      <c r="J5" s="27"/>
    </row>
    <row r="6" spans="1:20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</row>
    <row r="7" spans="1:20" ht="36" customHeight="1" thickBot="1" x14ac:dyDescent="0.4">
      <c r="A7" s="57" t="s">
        <v>4</v>
      </c>
      <c r="B7" s="48" t="s">
        <v>22</v>
      </c>
      <c r="C7" s="48"/>
      <c r="D7" s="48"/>
      <c r="E7" s="46"/>
      <c r="F7" s="50" t="s">
        <v>23</v>
      </c>
      <c r="G7" s="50"/>
      <c r="H7" s="50"/>
      <c r="I7" s="50"/>
      <c r="J7" s="50"/>
      <c r="K7" s="47" t="s">
        <v>35</v>
      </c>
      <c r="L7" s="48"/>
    </row>
    <row r="8" spans="1:20" ht="26.25" customHeight="1" thickBot="1" x14ac:dyDescent="0.4">
      <c r="A8" s="57"/>
      <c r="B8" s="42" t="s">
        <v>7</v>
      </c>
      <c r="C8" s="42"/>
      <c r="D8" s="42"/>
      <c r="E8" s="43"/>
      <c r="F8" s="47" t="s">
        <v>7</v>
      </c>
      <c r="G8" s="48"/>
      <c r="H8" s="48"/>
      <c r="I8" s="48"/>
      <c r="J8" s="46"/>
      <c r="K8" s="41" t="s">
        <v>7</v>
      </c>
      <c r="L8" s="42"/>
      <c r="O8" s="37"/>
      <c r="P8" s="37"/>
      <c r="Q8" s="37"/>
    </row>
    <row r="9" spans="1:20" ht="26.25" customHeight="1" thickBot="1" x14ac:dyDescent="0.4">
      <c r="A9" s="57"/>
      <c r="B9" s="57" t="s">
        <v>24</v>
      </c>
      <c r="C9" s="41" t="s">
        <v>9</v>
      </c>
      <c r="D9" s="42"/>
      <c r="E9" s="43"/>
      <c r="F9" s="59" t="s">
        <v>25</v>
      </c>
      <c r="G9" s="57" t="s">
        <v>24</v>
      </c>
      <c r="H9" s="41" t="s">
        <v>9</v>
      </c>
      <c r="I9" s="42"/>
      <c r="J9" s="43"/>
      <c r="K9" s="49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6"/>
      <c r="B10" s="58"/>
      <c r="C10" s="21" t="s">
        <v>10</v>
      </c>
      <c r="D10" s="2" t="s">
        <v>11</v>
      </c>
      <c r="E10" s="2" t="s">
        <v>12</v>
      </c>
      <c r="F10" s="60"/>
      <c r="G10" s="58"/>
      <c r="H10" s="21" t="s">
        <v>10</v>
      </c>
      <c r="I10" s="2" t="s">
        <v>11</v>
      </c>
      <c r="J10" s="2" t="s">
        <v>12</v>
      </c>
      <c r="K10" s="50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9.6199999999999994E-2</v>
      </c>
      <c r="D11" s="17">
        <v>7.3800000000000004E-2</v>
      </c>
      <c r="E11" s="17">
        <v>7.7199999999999991E-2</v>
      </c>
      <c r="F11" s="17"/>
      <c r="G11" s="17">
        <v>1.4999999999999999E-2</v>
      </c>
      <c r="H11" s="17">
        <v>0.11199999999999999</v>
      </c>
      <c r="I11" s="17">
        <v>7.2900000000000006E-2</v>
      </c>
      <c r="J11" s="17">
        <v>7.85E-2</v>
      </c>
      <c r="K11" s="17">
        <v>1.4999999999999999E-2</v>
      </c>
      <c r="L11" s="17">
        <v>0.1507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8.5600000000000009E-2</v>
      </c>
      <c r="D12" s="18">
        <v>7.9399999999999998E-2</v>
      </c>
      <c r="E12" s="18">
        <v>8.6800000000000002E-2</v>
      </c>
      <c r="F12" s="18"/>
      <c r="G12" s="18">
        <v>1.4999999999999999E-2</v>
      </c>
      <c r="H12" s="18">
        <v>0.1003</v>
      </c>
      <c r="I12" s="18">
        <v>9.0200000000000002E-2</v>
      </c>
      <c r="J12" s="18">
        <v>9.2899999999999996E-2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0.10050000000000001</v>
      </c>
      <c r="D13" s="17">
        <v>7.8899999999999998E-2</v>
      </c>
      <c r="E13" s="17">
        <v>8.5900000000000004E-2</v>
      </c>
      <c r="F13" s="17">
        <v>0.1</v>
      </c>
      <c r="G13" s="17"/>
      <c r="H13" s="17">
        <v>0.12230000000000001</v>
      </c>
      <c r="I13" s="17">
        <v>9.8800000000000013E-2</v>
      </c>
      <c r="J13" s="17">
        <v>9.6699999999999994E-2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0.10580000000000001</v>
      </c>
      <c r="D14" s="18">
        <v>8.9900000000000008E-2</v>
      </c>
      <c r="E14" s="18">
        <v>8.72E-2</v>
      </c>
      <c r="F14" s="18"/>
      <c r="G14" s="18">
        <v>1.4999999999999999E-2</v>
      </c>
      <c r="H14" s="18">
        <v>9.6300000000000011E-2</v>
      </c>
      <c r="I14" s="18">
        <v>8.539999999999999E-2</v>
      </c>
      <c r="J14" s="18">
        <v>8.7400000000000005E-2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1.4800000000000001E-2</v>
      </c>
      <c r="C15" s="19">
        <v>0.10189999999999999</v>
      </c>
      <c r="D15" s="19">
        <v>8.6899999999999991E-2</v>
      </c>
      <c r="E15" s="19">
        <v>8.4900000000000003E-2</v>
      </c>
      <c r="F15" s="19"/>
      <c r="G15" s="19">
        <v>1.4800000000000001E-2</v>
      </c>
      <c r="H15" s="19">
        <v>9.5600000000000004E-2</v>
      </c>
      <c r="I15" s="19">
        <v>8.6199999999999999E-2</v>
      </c>
      <c r="J15" s="19">
        <v>8.43E-2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1.4960000000000001E-2</v>
      </c>
      <c r="C16" s="24">
        <v>0.10249999999999999</v>
      </c>
      <c r="D16" s="24">
        <v>8.5000000000000006E-2</v>
      </c>
      <c r="E16" s="24">
        <v>8.6199999999999999E-2</v>
      </c>
      <c r="F16" s="24">
        <v>0.1</v>
      </c>
      <c r="G16" s="24">
        <v>1.495E-2</v>
      </c>
      <c r="H16" s="24">
        <v>0.1103</v>
      </c>
      <c r="I16" s="24">
        <v>8.7100000000000011E-2</v>
      </c>
      <c r="J16" s="24">
        <v>8.8499999999999995E-2</v>
      </c>
      <c r="K16" s="24">
        <v>1.4999999999999999E-2</v>
      </c>
      <c r="L16" s="24">
        <v>0.1507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0" t="str">
        <f>+'ROP - FCL'!A19</f>
        <v>(1) Información con base en cifras suministradas por la SUPEN con cierre a enero 2026</v>
      </c>
      <c r="B18" s="39"/>
      <c r="C18" s="39"/>
      <c r="D18" s="39"/>
      <c r="E18" s="39"/>
      <c r="F18" s="39"/>
      <c r="G18" s="39"/>
      <c r="H18" s="39"/>
      <c r="I18" s="39"/>
      <c r="J18" s="39"/>
      <c r="K18" s="34"/>
      <c r="L18" s="34"/>
    </row>
    <row r="19" spans="1:12" ht="14.5" customHeight="1" x14ac:dyDescent="0.35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2" ht="14.5" customHeight="1" x14ac:dyDescent="0.35">
      <c r="A20" s="56" t="s">
        <v>27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2" x14ac:dyDescent="0.35">
      <c r="A21" s="45"/>
      <c r="B21" s="45"/>
      <c r="C21" s="45"/>
      <c r="D21" s="45"/>
      <c r="E21" s="45"/>
      <c r="F21" s="45"/>
      <c r="G21" s="45"/>
      <c r="H21" s="45"/>
      <c r="I21" s="45"/>
      <c r="J21" s="45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2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zoomScale="110" zoomScaleNormal="110" workbookViewId="0">
      <selection activeCell="I25" sqref="I25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1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21" x14ac:dyDescent="0.35">
      <c r="A3" s="54" t="str">
        <f>+'[1]Régimen Voluntario Colones'!A3:J3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1" ht="9" customHeight="1" x14ac:dyDescent="0.3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21" ht="15.5" x14ac:dyDescent="0.35">
      <c r="A5" s="55" t="s">
        <v>3</v>
      </c>
      <c r="B5" s="55"/>
      <c r="C5" s="55"/>
      <c r="D5" s="55"/>
      <c r="E5" s="55"/>
      <c r="F5" s="55"/>
      <c r="G5" s="29">
        <f>+'ROP - FCL'!E5</f>
        <v>46023</v>
      </c>
      <c r="H5" s="27"/>
      <c r="I5" s="27"/>
      <c r="J5" s="27"/>
      <c r="K5" s="26"/>
    </row>
    <row r="6" spans="1:21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12"/>
    </row>
    <row r="7" spans="1:21" ht="26.25" customHeight="1" thickBot="1" x14ac:dyDescent="0.4">
      <c r="A7" s="57" t="s">
        <v>4</v>
      </c>
      <c r="B7" s="47" t="s">
        <v>28</v>
      </c>
      <c r="C7" s="48"/>
      <c r="D7" s="48"/>
      <c r="E7" s="48"/>
      <c r="F7" s="46"/>
      <c r="G7" s="47" t="s">
        <v>29</v>
      </c>
      <c r="H7" s="48"/>
      <c r="I7" s="48"/>
      <c r="J7" s="48"/>
      <c r="K7" s="46"/>
      <c r="L7" s="47" t="s">
        <v>36</v>
      </c>
      <c r="M7" s="48"/>
    </row>
    <row r="8" spans="1:21" ht="26.25" customHeight="1" thickBot="1" x14ac:dyDescent="0.4">
      <c r="A8" s="57"/>
      <c r="B8" s="41" t="s">
        <v>7</v>
      </c>
      <c r="C8" s="42"/>
      <c r="D8" s="42"/>
      <c r="E8" s="42"/>
      <c r="F8" s="43"/>
      <c r="G8" s="41" t="s">
        <v>7</v>
      </c>
      <c r="H8" s="42"/>
      <c r="I8" s="42"/>
      <c r="J8" s="42"/>
      <c r="K8" s="43"/>
      <c r="L8" s="41" t="s">
        <v>7</v>
      </c>
      <c r="M8" s="42"/>
      <c r="Q8" s="37"/>
      <c r="R8" s="37"/>
      <c r="S8" s="37"/>
    </row>
    <row r="9" spans="1:21" ht="18" customHeight="1" thickBot="1" x14ac:dyDescent="0.4">
      <c r="A9" s="57"/>
      <c r="B9" s="49" t="s">
        <v>25</v>
      </c>
      <c r="C9" s="49" t="s">
        <v>24</v>
      </c>
      <c r="D9" s="41" t="s">
        <v>9</v>
      </c>
      <c r="E9" s="42"/>
      <c r="F9" s="43"/>
      <c r="G9" s="61" t="s">
        <v>25</v>
      </c>
      <c r="H9" s="61" t="s">
        <v>24</v>
      </c>
      <c r="I9" s="63" t="s">
        <v>9</v>
      </c>
      <c r="J9" s="64"/>
      <c r="K9" s="65"/>
      <c r="L9" s="49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6"/>
      <c r="B10" s="50"/>
      <c r="C10" s="50"/>
      <c r="D10" s="21" t="s">
        <v>10</v>
      </c>
      <c r="E10" s="2" t="s">
        <v>11</v>
      </c>
      <c r="F10" s="2" t="s">
        <v>12</v>
      </c>
      <c r="G10" s="62"/>
      <c r="H10" s="62"/>
      <c r="I10" s="22" t="s">
        <v>10</v>
      </c>
      <c r="J10" s="4" t="s">
        <v>11</v>
      </c>
      <c r="K10" s="4" t="s">
        <v>12</v>
      </c>
      <c r="L10" s="50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6.8000000000000005E-2</v>
      </c>
      <c r="E11" s="17">
        <v>4.4900000000000002E-2</v>
      </c>
      <c r="F11" s="17">
        <v>4.5400000000000003E-2</v>
      </c>
      <c r="G11" s="17"/>
      <c r="H11" s="17">
        <v>8.0000000000000002E-3</v>
      </c>
      <c r="I11" s="17">
        <v>9.0899999999999995E-2</v>
      </c>
      <c r="J11" s="17">
        <v>0.06</v>
      </c>
      <c r="K11" s="17">
        <v>5.6500000000000002E-2</v>
      </c>
      <c r="L11" s="17">
        <v>8.0000000000000002E-3</v>
      </c>
      <c r="M11" s="17">
        <v>0.12470000000000001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8.2500000000000004E-2</v>
      </c>
      <c r="E12" s="18">
        <v>6.9400000000000003E-2</v>
      </c>
      <c r="F12" s="18">
        <v>6.7799999999999999E-2</v>
      </c>
      <c r="G12" s="18"/>
      <c r="H12" s="18">
        <v>0.01</v>
      </c>
      <c r="I12" s="18">
        <v>8.2100000000000006E-2</v>
      </c>
      <c r="J12" s="18">
        <v>7.1900000000000006E-2</v>
      </c>
      <c r="K12" s="18">
        <v>6.8400000000000002E-2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0.1108</v>
      </c>
      <c r="E13" s="20">
        <v>7.9699999999999993E-2</v>
      </c>
      <c r="F13" s="20">
        <v>6.6900000000000001E-2</v>
      </c>
      <c r="G13" s="20">
        <v>0.1</v>
      </c>
      <c r="H13" s="20"/>
      <c r="I13" s="20">
        <v>0.11269999999999999</v>
      </c>
      <c r="J13" s="20">
        <v>8.1300000000000011E-2</v>
      </c>
      <c r="K13" s="20">
        <v>7.1199999999999999E-2</v>
      </c>
      <c r="L13" s="20"/>
      <c r="M13" s="20"/>
      <c r="N13"/>
      <c r="O13" s="33"/>
      <c r="P13"/>
      <c r="Q13" s="37"/>
      <c r="R13" s="66"/>
      <c r="S13" s="66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9.1700000000000004E-2</v>
      </c>
      <c r="E14" s="25">
        <v>7.5999999999999998E-2</v>
      </c>
      <c r="F14" s="25">
        <v>6.5500000000000003E-2</v>
      </c>
      <c r="G14" s="25">
        <v>0.1</v>
      </c>
      <c r="H14" s="25"/>
      <c r="I14" s="25">
        <v>9.01E-2</v>
      </c>
      <c r="J14" s="25">
        <v>7.2800000000000004E-2</v>
      </c>
      <c r="K14" s="25">
        <v>6.1799999999999994E-2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</v>
      </c>
      <c r="C15" s="16">
        <v>9.0000000000000011E-3</v>
      </c>
      <c r="D15" s="16">
        <v>9.5899999999999999E-2</v>
      </c>
      <c r="E15" s="16">
        <v>7.3300000000000004E-2</v>
      </c>
      <c r="F15" s="16">
        <v>6.3700000000000007E-2</v>
      </c>
      <c r="G15" s="16">
        <v>0.1</v>
      </c>
      <c r="H15" s="16">
        <v>9.0000000000000011E-3</v>
      </c>
      <c r="I15" s="16">
        <v>9.7200000000000009E-2</v>
      </c>
      <c r="J15" s="16">
        <v>6.9199999999999998E-2</v>
      </c>
      <c r="K15" s="16">
        <v>6.2600000000000003E-2</v>
      </c>
      <c r="L15" s="16">
        <v>8.0000000000000002E-3</v>
      </c>
      <c r="M15" s="16">
        <v>0.12470000000000001</v>
      </c>
    </row>
    <row r="16" spans="1:21" ht="15" thickBot="1" x14ac:dyDescent="0.4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7" spans="1:13" ht="14.5" customHeight="1" x14ac:dyDescent="0.35">
      <c r="A17" s="40" t="str">
        <f>+'ROP - FCL'!A19</f>
        <v>(1) Información con base en cifras suministradas por la SUPEN con cierre a enero 2026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35"/>
      <c r="M17" s="35"/>
    </row>
    <row r="18" spans="1:13" ht="14.5" customHeight="1" x14ac:dyDescent="0.35">
      <c r="A18" s="52" t="s">
        <v>26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3"/>
      <c r="M18"/>
    </row>
    <row r="19" spans="1:13" x14ac:dyDescent="0.35">
      <c r="A19" s="53" t="s">
        <v>34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3"/>
      <c r="M19"/>
    </row>
    <row r="20" spans="1:13" x14ac:dyDescent="0.3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6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D9:F9"/>
    <mergeCell ref="I9:K9"/>
    <mergeCell ref="L16:M16"/>
    <mergeCell ref="L9:L10"/>
    <mergeCell ref="L7:M7"/>
    <mergeCell ref="L8:M8"/>
    <mergeCell ref="A19:K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Props1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CASTRO RAMIREZ YENSY NATALIA</cp:lastModifiedBy>
  <cp:revision/>
  <dcterms:created xsi:type="dcterms:W3CDTF">2018-12-04T15:27:55Z</dcterms:created>
  <dcterms:modified xsi:type="dcterms:W3CDTF">2026-02-09T16:19:06Z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