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strory_supen_fi_cr/Documents/Documentos/Estado Cuenta Reportes/"/>
    </mc:Choice>
  </mc:AlternateContent>
  <xr:revisionPtr revIDLastSave="34" documentId="8_{2F201EF9-E8F9-413B-9404-8CA6EB57659F}" xr6:coauthVersionLast="47" xr6:coauthVersionMax="47" xr10:uidLastSave="{C93A7C71-3FCC-4D70-A385-81B37A0BB1EC}"/>
  <bookViews>
    <workbookView xWindow="-12090" yWindow="-15660" windowWidth="25710" windowHeight="1470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3" l="1"/>
  <c r="G5" i="3"/>
  <c r="A3" i="3"/>
  <c r="A18" i="2"/>
  <c r="F5" i="2"/>
  <c r="A3" i="2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<sst xmlns="http://schemas.openxmlformats.org/spreadsheetml/2006/main" count="92" uniqueCount="39">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</sst>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4" fillId="0" borderId="0" xfId="0" applyFont="1"/>
    <xf numFmtId="10" fontId="0" fillId="2" borderId="0" xfId="0" applyNumberFormat="1" applyFill="1"/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5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6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4" fillId="0" borderId="0" xfId="0" applyFont="1"/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cr-my.sharepoint.com/personal/castrory_supen_fi_cr/Documents/Documentos/Estado%20Cuenta%20Reportes/C&#225;lculos.xlsx" TargetMode="External"/><Relationship Id="rId1" Type="http://schemas.openxmlformats.org/officeDocument/2006/relationships/externalLinkPath" Target="C&#225;l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tabilidades"/>
      <sheetName val="Entidad"/>
      <sheetName val="Fondo"/>
      <sheetName val="rendimiento"/>
      <sheetName val="comision"/>
      <sheetName val="T.Comisiones"/>
      <sheetName val="tablas rendimientos"/>
      <sheetName val="T.Rendimientos"/>
      <sheetName val="ROP - FCL"/>
      <sheetName val="Régimen Voluntario Colones"/>
      <sheetName val="Régimen Voluntario Dól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SEGÚN LO DISPUESTO EN EL  SP-A-191 DE 07 DE DICIEMBRE DEL 2017 Y SUS REFORMAS</v>
          </cell>
          <cell r="B3"/>
          <cell r="C3"/>
          <cell r="D3"/>
          <cell r="E3"/>
          <cell r="F3"/>
          <cell r="G3"/>
          <cell r="H3"/>
          <cell r="I3"/>
        </row>
        <row r="5">
          <cell r="E5">
            <v>45962</v>
          </cell>
        </row>
        <row r="19">
          <cell r="A19" t="str">
            <v>(1) Información con base en cifras suministradas por la SUPEN con cierre a noviembre 2025</v>
          </cell>
          <cell r="B19"/>
          <cell r="C19"/>
          <cell r="D19"/>
          <cell r="E19"/>
          <cell r="F19"/>
          <cell r="G19"/>
          <cell r="H19"/>
          <cell r="I19"/>
        </row>
      </sheetData>
      <sheetData sheetId="9">
        <row r="3">
          <cell r="A3" t="str">
            <v>SEGÚN LO DISPUESTO EN EL  SP-A-191 DE 07 DE DICIEMBRE DEL 2017 Y SUS REFORMAS</v>
          </cell>
          <cell r="B3"/>
          <cell r="C3"/>
          <cell r="D3"/>
          <cell r="E3"/>
          <cell r="F3"/>
          <cell r="G3"/>
          <cell r="H3"/>
          <cell r="I3"/>
          <cell r="J3"/>
        </row>
        <row r="18">
          <cell r="A18" t="str">
            <v>(1) Información con base en cifras suministradas por la SUPEN con cierre a noviembre 2025</v>
          </cell>
          <cell r="B18"/>
          <cell r="C18"/>
          <cell r="D18"/>
          <cell r="E18"/>
          <cell r="F18"/>
          <cell r="G18"/>
          <cell r="H18"/>
          <cell r="I18"/>
          <cell r="J18"/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tabSelected="1" zoomScale="110" zoomScaleNormal="110" workbookViewId="0">
      <selection activeCell="A24" sqref="A24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9.26953125" style="1" bestFit="1" customWidth="1"/>
    <col min="6" max="9" width="12.7265625" style="1" customWidth="1"/>
    <col min="10" max="10" width="8.54296875" style="1" customWidth="1"/>
    <col min="11" max="16384" width="11.453125" style="1"/>
  </cols>
  <sheetData>
    <row r="1" spans="1:18" x14ac:dyDescent="0.35">
      <c r="A1" s="53"/>
      <c r="B1" s="53"/>
      <c r="C1" s="53"/>
      <c r="D1" s="53"/>
      <c r="E1" s="53"/>
      <c r="F1" s="53"/>
      <c r="G1" s="53"/>
      <c r="H1" s="53"/>
      <c r="I1" s="53"/>
      <c r="J1" s="32"/>
    </row>
    <row r="2" spans="1:18" x14ac:dyDescent="0.3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32"/>
    </row>
    <row r="3" spans="1:18" x14ac:dyDescent="0.3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32"/>
    </row>
    <row r="4" spans="1:18" ht="8.5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31"/>
    </row>
    <row r="5" spans="1:18" ht="15.5" x14ac:dyDescent="0.35">
      <c r="A5" s="54" t="s">
        <v>3</v>
      </c>
      <c r="B5" s="54"/>
      <c r="C5" s="54"/>
      <c r="D5" s="54"/>
      <c r="E5" s="29">
        <v>45962</v>
      </c>
      <c r="F5" s="27"/>
      <c r="G5" s="27"/>
      <c r="H5" s="27"/>
      <c r="I5" s="27"/>
      <c r="J5" s="27"/>
      <c r="K5" s="11"/>
    </row>
    <row r="6" spans="1:18" x14ac:dyDescent="0.35">
      <c r="A6" s="43"/>
      <c r="B6" s="43"/>
      <c r="C6" s="43"/>
      <c r="D6" s="43"/>
      <c r="E6" s="43"/>
      <c r="F6" s="43"/>
      <c r="G6" s="43"/>
      <c r="H6" s="43"/>
      <c r="I6" s="43"/>
      <c r="J6" s="31"/>
      <c r="K6" s="28"/>
      <c r="M6" s="37"/>
      <c r="N6" s="37"/>
      <c r="O6" s="37"/>
    </row>
    <row r="7" spans="1:18" ht="23.15" customHeight="1" thickBot="1" x14ac:dyDescent="0.4">
      <c r="A7" s="44" t="s">
        <v>4</v>
      </c>
      <c r="B7" s="45" t="s">
        <v>5</v>
      </c>
      <c r="C7" s="46"/>
      <c r="D7" s="46"/>
      <c r="E7" s="44"/>
      <c r="F7" s="45" t="s">
        <v>6</v>
      </c>
      <c r="G7" s="46"/>
      <c r="H7" s="46"/>
      <c r="I7" s="46"/>
      <c r="M7" s="37"/>
      <c r="N7" s="37"/>
      <c r="O7" s="37"/>
    </row>
    <row r="8" spans="1:18" ht="23.15" customHeight="1" thickBot="1" x14ac:dyDescent="0.4">
      <c r="A8" s="41"/>
      <c r="B8" s="39" t="s">
        <v>7</v>
      </c>
      <c r="C8" s="40"/>
      <c r="D8" s="40"/>
      <c r="E8" s="41"/>
      <c r="F8" s="39" t="s">
        <v>7</v>
      </c>
      <c r="G8" s="40"/>
      <c r="H8" s="40"/>
      <c r="I8" s="40"/>
      <c r="M8" s="37"/>
      <c r="N8" s="37"/>
      <c r="O8" s="37"/>
    </row>
    <row r="9" spans="1:18" ht="23.15" customHeight="1" thickBot="1" x14ac:dyDescent="0.4">
      <c r="A9" s="41"/>
      <c r="B9" s="47" t="s">
        <v>8</v>
      </c>
      <c r="C9" s="39" t="s">
        <v>9</v>
      </c>
      <c r="D9" s="40"/>
      <c r="E9" s="41"/>
      <c r="F9" s="47" t="s">
        <v>8</v>
      </c>
      <c r="G9" s="39" t="s">
        <v>9</v>
      </c>
      <c r="H9" s="40"/>
      <c r="I9" s="41"/>
      <c r="M9" s="37"/>
      <c r="N9" s="37"/>
      <c r="O9" s="37"/>
    </row>
    <row r="10" spans="1:18" ht="23.15" customHeight="1" thickBot="1" x14ac:dyDescent="0.4">
      <c r="A10" s="41"/>
      <c r="B10" s="48"/>
      <c r="C10" s="21" t="s">
        <v>10</v>
      </c>
      <c r="D10" s="2" t="s">
        <v>11</v>
      </c>
      <c r="E10" s="2" t="s">
        <v>12</v>
      </c>
      <c r="F10" s="48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3.4999999999999996E-3</v>
      </c>
      <c r="C11" s="13">
        <v>0.1197</v>
      </c>
      <c r="D11" s="13">
        <v>8.3499999999999991E-2</v>
      </c>
      <c r="E11" s="13">
        <v>8.1600000000000006E-2</v>
      </c>
      <c r="F11" s="13">
        <v>0.02</v>
      </c>
      <c r="G11" s="13">
        <v>0.105</v>
      </c>
      <c r="H11" s="13">
        <v>7.3800000000000004E-2</v>
      </c>
      <c r="I11" s="13">
        <v>7.9100000000000004E-2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3.4999999999999996E-3</v>
      </c>
      <c r="C12" s="13">
        <v>9.2100000000000015E-2</v>
      </c>
      <c r="D12" s="13">
        <v>7.6799999999999993E-2</v>
      </c>
      <c r="E12" s="13">
        <v>8.0600000000000005E-2</v>
      </c>
      <c r="F12" s="14">
        <v>0.02</v>
      </c>
      <c r="G12" s="14">
        <v>8.7499999999999994E-2</v>
      </c>
      <c r="H12" s="14">
        <v>8.1900000000000001E-2</v>
      </c>
      <c r="I12" s="14">
        <v>8.6999999999999994E-2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3.4999999999999996E-3</v>
      </c>
      <c r="C13" s="13">
        <v>0.10779999999999999</v>
      </c>
      <c r="D13" s="13">
        <v>8.2899999999999988E-2</v>
      </c>
      <c r="E13" s="13">
        <v>8.5299999999999987E-2</v>
      </c>
      <c r="F13" s="13">
        <v>0.02</v>
      </c>
      <c r="G13" s="13">
        <v>9.849999999999999E-2</v>
      </c>
      <c r="H13" s="13">
        <v>8.9900000000000008E-2</v>
      </c>
      <c r="I13" s="13">
        <v>8.8800000000000004E-2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3.4999999999999996E-3</v>
      </c>
      <c r="C14" s="14">
        <v>9.1600000000000001E-2</v>
      </c>
      <c r="D14" s="14">
        <v>7.4400000000000008E-2</v>
      </c>
      <c r="E14" s="14">
        <v>8.14E-2</v>
      </c>
      <c r="F14" s="14">
        <v>1.9699999999999999E-2</v>
      </c>
      <c r="G14" s="14">
        <v>7.4900000000000008E-2</v>
      </c>
      <c r="H14" s="14">
        <v>6.5500000000000003E-2</v>
      </c>
      <c r="I14" s="14">
        <v>7.2000000000000008E-2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3.4999999999999996E-3</v>
      </c>
      <c r="C15" s="13">
        <v>0.11070000000000001</v>
      </c>
      <c r="D15" s="13">
        <v>8.9099999999999999E-2</v>
      </c>
      <c r="E15" s="13">
        <v>8.8399999999999992E-2</v>
      </c>
      <c r="F15" s="13">
        <v>0.02</v>
      </c>
      <c r="G15" s="13">
        <v>9.1499999999999998E-2</v>
      </c>
      <c r="H15" s="13">
        <v>8.1500000000000003E-2</v>
      </c>
      <c r="I15" s="13">
        <v>8.5099999999999995E-2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3.4999999999999996E-3</v>
      </c>
      <c r="C16" s="15">
        <v>9.3599999999999989E-2</v>
      </c>
      <c r="D16" s="15">
        <v>8.1500000000000003E-2</v>
      </c>
      <c r="E16" s="15">
        <v>8.4600000000000009E-2</v>
      </c>
      <c r="F16" s="15">
        <v>0.02</v>
      </c>
      <c r="G16" s="15">
        <v>8.1099999999999992E-2</v>
      </c>
      <c r="H16" s="15">
        <v>8.0199999999999994E-2</v>
      </c>
      <c r="I16" s="15">
        <v>8.3800000000000013E-2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3.4999999999999996E-3</v>
      </c>
      <c r="C17" s="24">
        <v>0.1069</v>
      </c>
      <c r="D17" s="24">
        <v>8.43E-2</v>
      </c>
      <c r="E17" s="24">
        <v>8.5199999999999998E-2</v>
      </c>
      <c r="F17" s="24">
        <v>1.9949999999999999E-2</v>
      </c>
      <c r="G17" s="24">
        <v>8.9900000000000008E-2</v>
      </c>
      <c r="H17" s="24">
        <v>7.8E-2</v>
      </c>
      <c r="I17" s="24">
        <v>8.1699999999999995E-2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0"/>
      <c r="B18" s="50"/>
      <c r="C18" s="50"/>
      <c r="D18" s="50"/>
      <c r="E18" s="50"/>
      <c r="F18" s="50"/>
      <c r="G18" s="50"/>
      <c r="H18" s="50"/>
      <c r="I18" s="50"/>
    </row>
    <row r="19" spans="1:18" ht="15" customHeight="1" x14ac:dyDescent="0.35">
      <c r="A19" s="49" t="s">
        <v>38</v>
      </c>
      <c r="B19" s="49"/>
      <c r="C19" s="49"/>
      <c r="D19" s="49"/>
      <c r="E19" s="49"/>
      <c r="F19" s="49"/>
      <c r="G19" s="49"/>
      <c r="H19" s="49"/>
      <c r="I19" s="49"/>
      <c r="J19" s="33"/>
    </row>
    <row r="20" spans="1:18" ht="14.5" customHeight="1" x14ac:dyDescent="0.35">
      <c r="A20" s="51" t="s">
        <v>20</v>
      </c>
      <c r="B20" s="51"/>
      <c r="C20" s="51"/>
      <c r="D20" s="51"/>
      <c r="E20" s="51"/>
      <c r="F20" s="51"/>
      <c r="G20" s="51"/>
      <c r="H20" s="51"/>
      <c r="I20" s="51"/>
      <c r="J20" s="33"/>
    </row>
    <row r="21" spans="1:18" x14ac:dyDescent="0.35">
      <c r="A21" s="52" t="s">
        <v>21</v>
      </c>
      <c r="B21" s="52"/>
      <c r="C21" s="52"/>
      <c r="D21" s="52"/>
      <c r="E21" s="52"/>
      <c r="F21" s="52"/>
      <c r="G21" s="52"/>
      <c r="H21" s="52"/>
      <c r="I21" s="52"/>
      <c r="J21" s="33"/>
    </row>
    <row r="22" spans="1:18" x14ac:dyDescent="0.35">
      <c r="A22" s="43"/>
      <c r="B22" s="43"/>
      <c r="C22" s="43"/>
      <c r="D22" s="43"/>
      <c r="E22" s="43"/>
      <c r="F22" s="43"/>
      <c r="G22" s="43"/>
      <c r="H22" s="43"/>
      <c r="I22" s="43"/>
      <c r="J22" s="33"/>
    </row>
    <row r="23" spans="1:18" x14ac:dyDescent="0.35">
      <c r="A23" s="42"/>
      <c r="B23" s="42"/>
      <c r="C23" s="42"/>
      <c r="D23" s="42"/>
      <c r="E23" s="42"/>
      <c r="F23" s="42"/>
      <c r="G23" s="42"/>
      <c r="H23" s="42"/>
      <c r="I23" s="42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2" spans="1:18" x14ac:dyDescent="0.35">
      <c r="C32" s="30"/>
      <c r="D32" s="30"/>
      <c r="E32" s="30"/>
      <c r="F32" s="30"/>
      <c r="G32" s="30"/>
      <c r="H32" s="30"/>
      <c r="I32" s="30"/>
    </row>
    <row r="33" spans="3:10" x14ac:dyDescent="0.35">
      <c r="C33" s="30"/>
      <c r="D33" s="30"/>
      <c r="E33" s="30"/>
      <c r="F33" s="30"/>
      <c r="G33" s="30"/>
      <c r="H33" s="30"/>
      <c r="I33" s="30"/>
    </row>
    <row r="34" spans="3:10" x14ac:dyDescent="0.35">
      <c r="C34" s="30"/>
      <c r="D34" s="30"/>
      <c r="E34" s="30"/>
      <c r="F34" s="30"/>
      <c r="G34" s="30"/>
      <c r="H34" s="30"/>
      <c r="I34" s="30"/>
    </row>
    <row r="35" spans="3:10" x14ac:dyDescent="0.35">
      <c r="C35" s="30"/>
      <c r="D35" s="30"/>
      <c r="E35" s="30"/>
      <c r="F35" s="30"/>
      <c r="G35" s="30"/>
      <c r="H35" s="30"/>
      <c r="I35" s="30"/>
    </row>
    <row r="36" spans="3:10" x14ac:dyDescent="0.35">
      <c r="C36" s="30"/>
      <c r="D36" s="30"/>
      <c r="E36" s="30"/>
      <c r="F36" s="30"/>
      <c r="G36" s="30"/>
      <c r="H36" s="30"/>
      <c r="I36" s="30"/>
    </row>
    <row r="37" spans="3:10" x14ac:dyDescent="0.35">
      <c r="C37" s="30"/>
      <c r="D37" s="30"/>
      <c r="E37" s="30"/>
      <c r="F37" s="30"/>
      <c r="G37" s="30"/>
      <c r="H37" s="30"/>
      <c r="I37" s="30"/>
    </row>
    <row r="38" spans="3:10" x14ac:dyDescent="0.35">
      <c r="C38" s="30"/>
      <c r="D38" s="30"/>
      <c r="E38" s="30"/>
      <c r="F38" s="30"/>
      <c r="G38" s="30"/>
      <c r="H38" s="30"/>
      <c r="I38" s="30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1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zoomScale="110" zoomScaleNormal="110" workbookViewId="0">
      <selection activeCell="A23" sqref="A23"/>
    </sheetView>
  </sheetViews>
  <sheetFormatPr baseColWidth="10" defaultColWidth="11.453125" defaultRowHeight="14.5" x14ac:dyDescent="0.35"/>
  <cols>
    <col min="1" max="1" width="17.1796875" style="1" customWidth="1"/>
    <col min="2" max="5" width="12.54296875" style="1" customWidth="1"/>
    <col min="6" max="6" width="19.26953125" style="1" bestFit="1" customWidth="1"/>
    <col min="7" max="10" width="10.54296875" style="1" customWidth="1"/>
    <col min="11" max="12" width="12.7265625" style="1" customWidth="1"/>
    <col min="13" max="13" width="6.81640625" style="1" bestFit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20" x14ac:dyDescent="0.3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20" x14ac:dyDescent="0.35">
      <c r="A3" s="53" t="str">
        <f>+'[1]ROP - FCL'!A3:I3</f>
        <v>SEGÚN LO DISPUESTO EN EL  SP-A-191 DE 07 DE DICIEMBRE DEL 2017 Y SUS REFORMAS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20" ht="10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20" ht="15.5" x14ac:dyDescent="0.35">
      <c r="A5" s="54" t="s">
        <v>3</v>
      </c>
      <c r="B5" s="54"/>
      <c r="C5" s="54"/>
      <c r="D5" s="54"/>
      <c r="E5" s="54"/>
      <c r="F5" s="29">
        <f>'[1]ROP - FCL'!E5</f>
        <v>45962</v>
      </c>
      <c r="G5" s="27"/>
      <c r="H5" s="27"/>
      <c r="I5" s="27"/>
      <c r="J5" s="27"/>
    </row>
    <row r="6" spans="1:20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20" ht="36" customHeight="1" thickBot="1" x14ac:dyDescent="0.4">
      <c r="A7" s="56" t="s">
        <v>4</v>
      </c>
      <c r="B7" s="46" t="s">
        <v>22</v>
      </c>
      <c r="C7" s="46"/>
      <c r="D7" s="46"/>
      <c r="E7" s="44"/>
      <c r="F7" s="48" t="s">
        <v>23</v>
      </c>
      <c r="G7" s="48"/>
      <c r="H7" s="48"/>
      <c r="I7" s="48"/>
      <c r="J7" s="48"/>
      <c r="K7" s="45" t="s">
        <v>35</v>
      </c>
      <c r="L7" s="46"/>
    </row>
    <row r="8" spans="1:20" ht="26.25" customHeight="1" thickBot="1" x14ac:dyDescent="0.4">
      <c r="A8" s="56"/>
      <c r="B8" s="40" t="s">
        <v>7</v>
      </c>
      <c r="C8" s="40"/>
      <c r="D8" s="40"/>
      <c r="E8" s="41"/>
      <c r="F8" s="45" t="s">
        <v>7</v>
      </c>
      <c r="G8" s="46"/>
      <c r="H8" s="46"/>
      <c r="I8" s="46"/>
      <c r="J8" s="44"/>
      <c r="K8" s="39" t="s">
        <v>7</v>
      </c>
      <c r="L8" s="40"/>
      <c r="O8" s="37"/>
      <c r="P8" s="37"/>
      <c r="Q8" s="37"/>
    </row>
    <row r="9" spans="1:20" ht="26.25" customHeight="1" thickBot="1" x14ac:dyDescent="0.4">
      <c r="A9" s="56"/>
      <c r="B9" s="56" t="s">
        <v>24</v>
      </c>
      <c r="C9" s="39" t="s">
        <v>9</v>
      </c>
      <c r="D9" s="40"/>
      <c r="E9" s="41"/>
      <c r="F9" s="58" t="s">
        <v>25</v>
      </c>
      <c r="G9" s="56" t="s">
        <v>24</v>
      </c>
      <c r="H9" s="39" t="s">
        <v>9</v>
      </c>
      <c r="I9" s="40"/>
      <c r="J9" s="41"/>
      <c r="K9" s="47" t="s">
        <v>24</v>
      </c>
      <c r="L9" s="36" t="s">
        <v>9</v>
      </c>
      <c r="O9" s="37"/>
      <c r="P9" s="37"/>
      <c r="Q9" s="37"/>
    </row>
    <row r="10" spans="1:20" ht="26.25" customHeight="1" thickBot="1" x14ac:dyDescent="0.4">
      <c r="A10" s="44"/>
      <c r="B10" s="57"/>
      <c r="C10" s="21" t="s">
        <v>10</v>
      </c>
      <c r="D10" s="2" t="s">
        <v>11</v>
      </c>
      <c r="E10" s="2" t="s">
        <v>12</v>
      </c>
      <c r="F10" s="59"/>
      <c r="G10" s="57"/>
      <c r="H10" s="21" t="s">
        <v>10</v>
      </c>
      <c r="I10" s="2" t="s">
        <v>11</v>
      </c>
      <c r="J10" s="2" t="s">
        <v>12</v>
      </c>
      <c r="K10" s="48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9.4800000000000009E-2</v>
      </c>
      <c r="D11" s="17">
        <v>7.4299999999999991E-2</v>
      </c>
      <c r="E11" s="17">
        <v>7.7899999999999997E-2</v>
      </c>
      <c r="F11" s="17"/>
      <c r="G11" s="17">
        <v>1.4999999999999999E-2</v>
      </c>
      <c r="H11" s="17">
        <v>0.1051</v>
      </c>
      <c r="I11" s="17">
        <v>7.3300000000000004E-2</v>
      </c>
      <c r="J11" s="17">
        <v>7.8700000000000006E-2</v>
      </c>
      <c r="K11" s="17">
        <v>1.4999999999999999E-2</v>
      </c>
      <c r="L11" s="17">
        <v>0.1411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8.2200000000000009E-2</v>
      </c>
      <c r="D12" s="18">
        <v>8.0700000000000008E-2</v>
      </c>
      <c r="E12" s="18">
        <v>8.7300000000000003E-2</v>
      </c>
      <c r="F12" s="18"/>
      <c r="G12" s="18">
        <v>1.4999999999999999E-2</v>
      </c>
      <c r="H12" s="18">
        <v>9.69E-2</v>
      </c>
      <c r="I12" s="18">
        <v>9.0700000000000003E-2</v>
      </c>
      <c r="J12" s="18">
        <v>9.3200000000000005E-2</v>
      </c>
      <c r="K12" s="18"/>
      <c r="L12" s="18"/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9.11E-2</v>
      </c>
      <c r="D13" s="17">
        <v>7.9399999999999998E-2</v>
      </c>
      <c r="E13" s="17">
        <v>8.5699999999999998E-2</v>
      </c>
      <c r="F13" s="17">
        <v>0.1</v>
      </c>
      <c r="G13" s="17"/>
      <c r="H13" s="17">
        <v>0.1174</v>
      </c>
      <c r="I13" s="17">
        <v>9.9900000000000003E-2</v>
      </c>
      <c r="J13" s="17">
        <v>9.69E-2</v>
      </c>
      <c r="K13" s="17"/>
      <c r="L13" s="17"/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0.10300000000000001</v>
      </c>
      <c r="D14" s="18">
        <v>8.8800000000000004E-2</v>
      </c>
      <c r="E14" s="18">
        <v>8.6800000000000002E-2</v>
      </c>
      <c r="F14" s="18"/>
      <c r="G14" s="18">
        <v>1.4999999999999999E-2</v>
      </c>
      <c r="H14" s="18">
        <v>9.1799999999999993E-2</v>
      </c>
      <c r="I14" s="18">
        <v>8.4900000000000003E-2</v>
      </c>
      <c r="J14" s="18">
        <v>8.7100000000000011E-2</v>
      </c>
      <c r="K14" s="18"/>
      <c r="L14" s="18"/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1.4800000000000001E-2</v>
      </c>
      <c r="C15" s="19">
        <v>9.7100000000000006E-2</v>
      </c>
      <c r="D15" s="19">
        <v>8.539999999999999E-2</v>
      </c>
      <c r="E15" s="19">
        <v>8.4399999999999989E-2</v>
      </c>
      <c r="F15" s="19"/>
      <c r="G15" s="19">
        <v>1.4800000000000001E-2</v>
      </c>
      <c r="H15" s="19">
        <v>9.2300000000000007E-2</v>
      </c>
      <c r="I15" s="19">
        <v>8.6899999999999991E-2</v>
      </c>
      <c r="J15" s="19">
        <v>8.5099999999999995E-2</v>
      </c>
      <c r="K15" s="19"/>
      <c r="L15" s="19"/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1.4960000000000001E-2</v>
      </c>
      <c r="C16" s="24">
        <v>9.7500000000000003E-2</v>
      </c>
      <c r="D16" s="24">
        <v>8.4700000000000011E-2</v>
      </c>
      <c r="E16" s="24">
        <v>8.5999999999999993E-2</v>
      </c>
      <c r="F16" s="24">
        <v>0.1</v>
      </c>
      <c r="G16" s="24">
        <v>1.495E-2</v>
      </c>
      <c r="H16" s="24">
        <v>0.1052</v>
      </c>
      <c r="I16" s="24">
        <v>8.7499999999999994E-2</v>
      </c>
      <c r="J16" s="24">
        <v>8.8499999999999995E-2</v>
      </c>
      <c r="K16" s="24">
        <v>1.4999999999999999E-2</v>
      </c>
      <c r="L16" s="24">
        <v>0.1411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49" t="str">
        <f>+'[1]ROP - FCL'!A19:I19</f>
        <v>(1) Información con base en cifras suministradas por la SUPEN con cierre a noviembre 2025</v>
      </c>
      <c r="B18" s="49"/>
      <c r="C18" s="49"/>
      <c r="D18" s="49"/>
      <c r="E18" s="49"/>
      <c r="F18" s="49"/>
      <c r="G18" s="49"/>
      <c r="H18" s="49"/>
      <c r="I18" s="49"/>
      <c r="J18" s="49"/>
      <c r="K18" s="34"/>
      <c r="L18" s="34"/>
    </row>
    <row r="19" spans="1:12" ht="14.5" customHeight="1" x14ac:dyDescent="0.35">
      <c r="A19" s="51" t="s">
        <v>26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2" ht="14.5" customHeight="1" x14ac:dyDescent="0.35">
      <c r="A20" s="55" t="s">
        <v>27</v>
      </c>
      <c r="B20" s="55"/>
      <c r="C20" s="55"/>
      <c r="D20" s="55"/>
      <c r="E20" s="55"/>
      <c r="F20" s="55"/>
      <c r="G20" s="55"/>
      <c r="H20" s="55"/>
      <c r="I20" s="55"/>
      <c r="J20" s="55"/>
    </row>
    <row r="21" spans="1:12" x14ac:dyDescent="0.35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L28"/>
    </row>
    <row r="30" spans="1:12" x14ac:dyDescent="0.35">
      <c r="C30" s="38"/>
      <c r="D30" s="38"/>
      <c r="E30" s="38"/>
      <c r="H30" s="38"/>
      <c r="I30" s="38"/>
      <c r="J30" s="38"/>
    </row>
    <row r="31" spans="1:12" x14ac:dyDescent="0.35">
      <c r="C31" s="38"/>
      <c r="D31" s="38"/>
      <c r="E31" s="38"/>
      <c r="F31" s="38"/>
      <c r="G31" s="38"/>
      <c r="H31" s="38"/>
      <c r="I31" s="38"/>
      <c r="J31" s="38"/>
    </row>
    <row r="32" spans="1:12" x14ac:dyDescent="0.35">
      <c r="C32" s="38"/>
      <c r="D32" s="38"/>
      <c r="E32" s="38"/>
      <c r="F32" s="38"/>
      <c r="G32" s="38"/>
      <c r="H32" s="38"/>
      <c r="I32" s="38"/>
      <c r="J32" s="38"/>
    </row>
    <row r="33" spans="3:10" x14ac:dyDescent="0.35">
      <c r="C33" s="38"/>
      <c r="D33" s="38"/>
      <c r="E33" s="38"/>
      <c r="F33" s="38"/>
      <c r="G33" s="38"/>
      <c r="H33" s="38"/>
      <c r="I33" s="38"/>
      <c r="J33" s="38"/>
    </row>
    <row r="34" spans="3:10" x14ac:dyDescent="0.35">
      <c r="C34" s="38"/>
      <c r="D34" s="38"/>
      <c r="E34" s="38"/>
      <c r="F34" s="38"/>
      <c r="G34" s="38"/>
      <c r="H34" s="38"/>
      <c r="I34" s="38"/>
      <c r="J34" s="38"/>
    </row>
    <row r="35" spans="3:10" x14ac:dyDescent="0.35">
      <c r="C35" s="38"/>
      <c r="D35" s="38"/>
      <c r="E35" s="38"/>
      <c r="F35" s="38"/>
      <c r="G35" s="38"/>
      <c r="H35" s="38"/>
      <c r="I35" s="38"/>
      <c r="J35" s="38"/>
    </row>
    <row r="36" spans="3:10" x14ac:dyDescent="0.35">
      <c r="C36" s="38"/>
      <c r="D36" s="38"/>
      <c r="E36" s="38"/>
      <c r="F36" s="38"/>
      <c r="G36" s="38"/>
      <c r="H36" s="38"/>
    </row>
  </sheetData>
  <mergeCells count="23">
    <mergeCell ref="A4:J4"/>
    <mergeCell ref="A1:L1"/>
    <mergeCell ref="A2:L2"/>
    <mergeCell ref="A3:L3"/>
    <mergeCell ref="A5:E5"/>
    <mergeCell ref="A6:J6"/>
    <mergeCell ref="A7:A10"/>
    <mergeCell ref="B7:E7"/>
    <mergeCell ref="F7:J7"/>
    <mergeCell ref="B8:E8"/>
    <mergeCell ref="F8:J8"/>
    <mergeCell ref="B9:B10"/>
    <mergeCell ref="F9:F10"/>
    <mergeCell ref="K9:K10"/>
    <mergeCell ref="K7:L7"/>
    <mergeCell ref="K8:L8"/>
    <mergeCell ref="A20:J20"/>
    <mergeCell ref="A21:J21"/>
    <mergeCell ref="G9:G10"/>
    <mergeCell ref="A19:J19"/>
    <mergeCell ref="C9:E9"/>
    <mergeCell ref="H9:J9"/>
    <mergeCell ref="A18:J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3"/>
  <sheetViews>
    <sheetView showGridLines="0" zoomScale="110" zoomScaleNormal="110" workbookViewId="0">
      <selection activeCell="A23" sqref="A23"/>
    </sheetView>
  </sheetViews>
  <sheetFormatPr baseColWidth="10" defaultColWidth="11.453125" defaultRowHeight="14.5" x14ac:dyDescent="0.35"/>
  <cols>
    <col min="1" max="1" width="20.7265625" style="1" customWidth="1"/>
    <col min="2" max="6" width="11.81640625" style="1" customWidth="1"/>
    <col min="7" max="7" width="19.26953125" style="1" bestFit="1" customWidth="1"/>
    <col min="8" max="11" width="10.54296875" style="1" customWidth="1"/>
    <col min="12" max="13" width="13.453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53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21" x14ac:dyDescent="0.3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21" x14ac:dyDescent="0.35">
      <c r="A3" s="53" t="str">
        <f>+'[1]Régimen Voluntario Colones'!A3:J3</f>
        <v>SEGÚN LO DISPUESTO EN EL  SP-A-191 DE 07 DE DICIEMBRE DEL 2017 Y SUS REFORMAS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21" ht="9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21" ht="15.5" x14ac:dyDescent="0.35">
      <c r="A5" s="54" t="s">
        <v>3</v>
      </c>
      <c r="B5" s="54"/>
      <c r="C5" s="54"/>
      <c r="D5" s="54"/>
      <c r="E5" s="54"/>
      <c r="F5" s="54"/>
      <c r="G5" s="29">
        <f>'[1]ROP - FCL'!E5</f>
        <v>45962</v>
      </c>
      <c r="H5" s="27"/>
      <c r="I5" s="27"/>
      <c r="J5" s="27"/>
      <c r="K5" s="26"/>
    </row>
    <row r="6" spans="1:21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12"/>
    </row>
    <row r="7" spans="1:21" ht="26.25" customHeight="1" thickBot="1" x14ac:dyDescent="0.4">
      <c r="A7" s="56" t="s">
        <v>4</v>
      </c>
      <c r="B7" s="45" t="s">
        <v>28</v>
      </c>
      <c r="C7" s="46"/>
      <c r="D7" s="46"/>
      <c r="E7" s="46"/>
      <c r="F7" s="44"/>
      <c r="G7" s="45" t="s">
        <v>29</v>
      </c>
      <c r="H7" s="46"/>
      <c r="I7" s="46"/>
      <c r="J7" s="46"/>
      <c r="K7" s="44"/>
      <c r="L7" s="45" t="s">
        <v>36</v>
      </c>
      <c r="M7" s="46"/>
    </row>
    <row r="8" spans="1:21" ht="26.25" customHeight="1" thickBot="1" x14ac:dyDescent="0.4">
      <c r="A8" s="56"/>
      <c r="B8" s="39" t="s">
        <v>7</v>
      </c>
      <c r="C8" s="40"/>
      <c r="D8" s="40"/>
      <c r="E8" s="40"/>
      <c r="F8" s="41"/>
      <c r="G8" s="39" t="s">
        <v>7</v>
      </c>
      <c r="H8" s="40"/>
      <c r="I8" s="40"/>
      <c r="J8" s="40"/>
      <c r="K8" s="41"/>
      <c r="L8" s="39" t="s">
        <v>7</v>
      </c>
      <c r="M8" s="40"/>
      <c r="Q8" s="37"/>
      <c r="R8" s="37"/>
      <c r="S8" s="37"/>
    </row>
    <row r="9" spans="1:21" ht="18" customHeight="1" thickBot="1" x14ac:dyDescent="0.4">
      <c r="A9" s="56"/>
      <c r="B9" s="47" t="s">
        <v>25</v>
      </c>
      <c r="C9" s="47" t="s">
        <v>24</v>
      </c>
      <c r="D9" s="39" t="s">
        <v>9</v>
      </c>
      <c r="E9" s="40"/>
      <c r="F9" s="41"/>
      <c r="G9" s="60" t="s">
        <v>25</v>
      </c>
      <c r="H9" s="60" t="s">
        <v>24</v>
      </c>
      <c r="I9" s="62" t="s">
        <v>9</v>
      </c>
      <c r="J9" s="63"/>
      <c r="K9" s="64"/>
      <c r="L9" s="47" t="s">
        <v>24</v>
      </c>
      <c r="M9" s="36" t="s">
        <v>9</v>
      </c>
      <c r="Q9" s="37"/>
      <c r="R9" s="37"/>
      <c r="S9" s="37"/>
    </row>
    <row r="10" spans="1:21" ht="19" customHeight="1" thickBot="1" x14ac:dyDescent="0.4">
      <c r="A10" s="44"/>
      <c r="B10" s="48"/>
      <c r="C10" s="48"/>
      <c r="D10" s="21" t="s">
        <v>10</v>
      </c>
      <c r="E10" s="2" t="s">
        <v>11</v>
      </c>
      <c r="F10" s="2" t="s">
        <v>12</v>
      </c>
      <c r="G10" s="61"/>
      <c r="H10" s="61"/>
      <c r="I10" s="22" t="s">
        <v>10</v>
      </c>
      <c r="J10" s="4" t="s">
        <v>11</v>
      </c>
      <c r="K10" s="4" t="s">
        <v>12</v>
      </c>
      <c r="L10" s="48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6.6000000000000003E-2</v>
      </c>
      <c r="E11" s="17">
        <v>4.6199999999999998E-2</v>
      </c>
      <c r="F11" s="17">
        <v>4.4800000000000006E-2</v>
      </c>
      <c r="G11" s="17"/>
      <c r="H11" s="17">
        <v>8.0000000000000002E-3</v>
      </c>
      <c r="I11" s="17">
        <v>8.7499999999999994E-2</v>
      </c>
      <c r="J11" s="17">
        <v>6.1399999999999996E-2</v>
      </c>
      <c r="K11" s="17">
        <v>5.4900000000000004E-2</v>
      </c>
      <c r="L11" s="17">
        <v>8.0000000000000002E-3</v>
      </c>
      <c r="M11" s="17">
        <v>0.11990000000000001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7.7699999999999991E-2</v>
      </c>
      <c r="E12" s="18">
        <v>7.0699999999999999E-2</v>
      </c>
      <c r="F12" s="18">
        <v>6.5700000000000008E-2</v>
      </c>
      <c r="G12" s="18"/>
      <c r="H12" s="18">
        <v>0.01</v>
      </c>
      <c r="I12" s="18">
        <v>7.7199999999999991E-2</v>
      </c>
      <c r="J12" s="18">
        <v>7.2800000000000004E-2</v>
      </c>
      <c r="K12" s="18">
        <v>6.6199999999999995E-2</v>
      </c>
      <c r="L12" s="18"/>
      <c r="M12" s="18"/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0.10640000000000001</v>
      </c>
      <c r="E13" s="20">
        <v>8.1000000000000003E-2</v>
      </c>
      <c r="F13" s="20">
        <v>6.4100000000000004E-2</v>
      </c>
      <c r="G13" s="20">
        <v>0.1</v>
      </c>
      <c r="H13" s="20"/>
      <c r="I13" s="20">
        <v>0.109</v>
      </c>
      <c r="J13" s="20">
        <v>8.1799999999999998E-2</v>
      </c>
      <c r="K13" s="20">
        <v>6.8600000000000008E-2</v>
      </c>
      <c r="L13" s="20"/>
      <c r="M13" s="20"/>
      <c r="N13"/>
      <c r="O13" s="33"/>
      <c r="P13"/>
      <c r="Q13" s="37"/>
      <c r="R13" s="65"/>
      <c r="S13" s="65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8.8699999999999987E-2</v>
      </c>
      <c r="E14" s="25">
        <v>7.3300000000000004E-2</v>
      </c>
      <c r="F14" s="25">
        <v>6.25E-2</v>
      </c>
      <c r="G14" s="25">
        <v>0.1</v>
      </c>
      <c r="H14" s="25"/>
      <c r="I14" s="25">
        <v>8.5999999999999993E-2</v>
      </c>
      <c r="J14" s="25">
        <v>7.0000000000000007E-2</v>
      </c>
      <c r="K14" s="25">
        <v>5.8799999999999998E-2</v>
      </c>
      <c r="L14" s="25"/>
      <c r="M14" s="25"/>
      <c r="N14"/>
      <c r="O14" s="33"/>
      <c r="P14"/>
      <c r="T14"/>
      <c r="U14"/>
    </row>
    <row r="15" spans="1:21" x14ac:dyDescent="0.35">
      <c r="A15" s="23" t="s">
        <v>19</v>
      </c>
      <c r="B15" s="16">
        <v>0.1</v>
      </c>
      <c r="C15" s="16">
        <v>9.0000000000000011E-3</v>
      </c>
      <c r="D15" s="16">
        <v>9.2100000000000015E-2</v>
      </c>
      <c r="E15" s="16">
        <v>7.2999999999999995E-2</v>
      </c>
      <c r="F15" s="16">
        <v>6.1200000000000004E-2</v>
      </c>
      <c r="G15" s="16">
        <v>0.1</v>
      </c>
      <c r="H15" s="16">
        <v>9.0000000000000011E-3</v>
      </c>
      <c r="I15" s="16">
        <v>9.3699999999999992E-2</v>
      </c>
      <c r="J15" s="16">
        <v>6.9800000000000001E-2</v>
      </c>
      <c r="K15" s="16">
        <v>6.0499999999999998E-2</v>
      </c>
      <c r="L15" s="16">
        <v>8.0000000000000002E-3</v>
      </c>
      <c r="M15" s="16">
        <v>0.11990000000000001</v>
      </c>
    </row>
    <row r="16" spans="1:21" ht="15" thickBot="1" x14ac:dyDescent="0.4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3" ht="14.5" customHeight="1" x14ac:dyDescent="0.35">
      <c r="A17" s="49" t="str">
        <f>+'[1]Régimen Voluntario Colones'!A18:J18</f>
        <v>(1) Información con base en cifras suministradas por la SUPEN con cierre a noviembre 2025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35"/>
      <c r="M17" s="35"/>
    </row>
    <row r="18" spans="1:13" ht="14.5" customHeight="1" x14ac:dyDescent="0.35">
      <c r="A18" s="51" t="s">
        <v>26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3"/>
      <c r="M18"/>
    </row>
    <row r="19" spans="1:13" x14ac:dyDescent="0.35">
      <c r="A19" s="52" t="s">
        <v>34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3"/>
      <c r="M19"/>
    </row>
    <row r="20" spans="1:13" x14ac:dyDescent="0.3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M25"/>
    </row>
    <row r="27" spans="1:13" x14ac:dyDescent="0.35">
      <c r="D27" s="38"/>
      <c r="E27" s="38"/>
      <c r="F27" s="38"/>
      <c r="I27" s="38"/>
      <c r="J27" s="38"/>
      <c r="K27" s="38"/>
    </row>
    <row r="28" spans="1:13" x14ac:dyDescent="0.35">
      <c r="D28" s="38"/>
      <c r="E28" s="38"/>
      <c r="F28" s="38"/>
      <c r="I28" s="38"/>
      <c r="J28" s="38"/>
      <c r="K28" s="38"/>
    </row>
    <row r="29" spans="1:13" x14ac:dyDescent="0.35">
      <c r="D29" s="38"/>
      <c r="E29" s="38"/>
      <c r="F29" s="38"/>
      <c r="G29" s="38"/>
      <c r="H29" s="38"/>
      <c r="I29" s="38"/>
      <c r="J29" s="38"/>
      <c r="K29" s="38"/>
    </row>
    <row r="30" spans="1:13" x14ac:dyDescent="0.35">
      <c r="D30" s="38"/>
      <c r="E30" s="38"/>
      <c r="F30" s="38"/>
      <c r="G30" s="38"/>
      <c r="H30" s="38"/>
      <c r="I30" s="38"/>
      <c r="J30" s="38"/>
      <c r="K30" s="38"/>
    </row>
    <row r="31" spans="1:13" x14ac:dyDescent="0.35">
      <c r="D31" s="38"/>
      <c r="E31" s="38"/>
      <c r="F31" s="38"/>
      <c r="G31" s="38"/>
      <c r="H31" s="38"/>
      <c r="I31" s="38"/>
      <c r="J31" s="38"/>
      <c r="K31" s="38"/>
    </row>
    <row r="32" spans="1:13" x14ac:dyDescent="0.35">
      <c r="D32" s="38"/>
      <c r="E32" s="38"/>
      <c r="F32" s="38"/>
      <c r="G32" s="38"/>
      <c r="H32" s="38"/>
      <c r="I32" s="38"/>
    </row>
    <row r="33" spans="4:9" x14ac:dyDescent="0.35">
      <c r="D33" s="38"/>
      <c r="E33" s="38"/>
      <c r="F33" s="38"/>
      <c r="G33" s="38"/>
      <c r="H33" s="38"/>
      <c r="I33" s="38"/>
    </row>
  </sheetData>
  <mergeCells count="27"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20:K20"/>
    <mergeCell ref="H9:H10"/>
    <mergeCell ref="A16:K16"/>
    <mergeCell ref="A18:K18"/>
    <mergeCell ref="D9:F9"/>
    <mergeCell ref="I9:K9"/>
    <mergeCell ref="L16:M16"/>
    <mergeCell ref="L9:L10"/>
    <mergeCell ref="L7:M7"/>
    <mergeCell ref="L8:M8"/>
    <mergeCell ref="A19:K19"/>
    <mergeCell ref="A17:K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Props1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CASTRO RAMIREZ YENSY NATALIA</cp:lastModifiedBy>
  <cp:revision/>
  <dcterms:created xsi:type="dcterms:W3CDTF">2018-12-04T15:27:55Z</dcterms:created>
  <dcterms:modified xsi:type="dcterms:W3CDTF">2025-12-04T21:16:36Z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