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23" documentId="8_{2F201EF9-E8F9-413B-9404-8CA6EB57659F}" xr6:coauthVersionLast="47" xr6:coauthVersionMax="47" xr10:uidLastSave="{9EAFB20B-C4EE-41BA-B632-D83916EB3ED5}"/>
  <bookViews>
    <workbookView xWindow="14205" yWindow="-16320" windowWidth="29040" windowHeight="1584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G5" i="3"/>
  <c r="A3" i="3"/>
  <c r="A18" i="2"/>
  <c r="F5" i="2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<sst xmlns="http://schemas.openxmlformats.org/spreadsheetml/2006/main" count="92" uniqueCount="39">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</sst>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4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</row>
        <row r="5">
          <cell r="E5">
            <v>45870</v>
          </cell>
        </row>
        <row r="19">
          <cell r="A19" t="str">
            <v>(1) Información con base en cifras suministradas por la SUPEN con cierre a agosto 2025</v>
          </cell>
        </row>
      </sheetData>
      <sheetData sheetId="9">
        <row r="3">
          <cell r="A3" t="str">
            <v>SEGÚN LO DISPUESTO EN EL  SP-A-191 DE 07 DE DICIEMBRE DEL 2017 Y SUS REFORMAS</v>
          </cell>
        </row>
        <row r="18">
          <cell r="A18" t="str">
            <v>(1) Información con base en cifras suministradas por la SUPEN con cierre a agosto 2025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="110" zoomScaleNormal="110" workbookViewId="0">
      <selection activeCell="I29" sqref="I29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45870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8.3599999999999994E-2</v>
      </c>
      <c r="D11" s="13">
        <v>8.4499999999999992E-2</v>
      </c>
      <c r="E11" s="13">
        <v>8.2699999999999996E-2</v>
      </c>
      <c r="F11" s="13">
        <v>0.02</v>
      </c>
      <c r="G11" s="13">
        <v>8.5000000000000006E-2</v>
      </c>
      <c r="H11" s="13">
        <v>7.7300000000000008E-2</v>
      </c>
      <c r="I11" s="13">
        <v>8.1099999999999992E-2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7.2099999999999997E-2</v>
      </c>
      <c r="D12" s="14">
        <v>7.7699999999999991E-2</v>
      </c>
      <c r="E12" s="14">
        <v>8.2299999999999998E-2</v>
      </c>
      <c r="F12" s="14">
        <v>0.02</v>
      </c>
      <c r="G12" s="14">
        <v>6.9699999999999998E-2</v>
      </c>
      <c r="H12" s="14">
        <v>8.3599999999999994E-2</v>
      </c>
      <c r="I12" s="14">
        <v>8.8399999999999992E-2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7.5899999999999995E-2</v>
      </c>
      <c r="D13" s="13">
        <v>8.0600000000000005E-2</v>
      </c>
      <c r="E13" s="13">
        <v>8.5199999999999998E-2</v>
      </c>
      <c r="F13" s="13">
        <v>0.02</v>
      </c>
      <c r="G13" s="13">
        <v>7.6799999999999993E-2</v>
      </c>
      <c r="H13" s="13">
        <v>8.8000000000000009E-2</v>
      </c>
      <c r="I13" s="13">
        <v>8.8900000000000007E-2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6.4399999999999999E-2</v>
      </c>
      <c r="D14" s="14">
        <v>7.6600000000000001E-2</v>
      </c>
      <c r="E14" s="14">
        <v>8.3599999999999994E-2</v>
      </c>
      <c r="F14" s="14">
        <v>1.9699999999999999E-2</v>
      </c>
      <c r="G14" s="14">
        <v>5.2999999999999999E-2</v>
      </c>
      <c r="H14" s="14">
        <v>6.6699999999999995E-2</v>
      </c>
      <c r="I14" s="14">
        <v>7.3599999999999999E-2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7.6100000000000001E-2</v>
      </c>
      <c r="D15" s="13">
        <v>9.0200000000000002E-2</v>
      </c>
      <c r="E15" s="13">
        <v>8.8399999999999992E-2</v>
      </c>
      <c r="F15" s="13">
        <v>0.02</v>
      </c>
      <c r="G15" s="13">
        <v>7.85E-2</v>
      </c>
      <c r="H15" s="13">
        <v>7.8E-2</v>
      </c>
      <c r="I15" s="13">
        <v>8.4100000000000008E-2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7.8100000000000003E-2</v>
      </c>
      <c r="D16" s="15">
        <v>8.3800000000000013E-2</v>
      </c>
      <c r="E16" s="15">
        <v>8.5600000000000009E-2</v>
      </c>
      <c r="F16" s="15">
        <v>0.02</v>
      </c>
      <c r="G16" s="15">
        <v>6.5799999999999997E-2</v>
      </c>
      <c r="H16" s="15">
        <v>8.14E-2</v>
      </c>
      <c r="I16" s="15">
        <v>8.4700000000000011E-2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7.6600000000000001E-2</v>
      </c>
      <c r="D17" s="24">
        <v>8.4900000000000003E-2</v>
      </c>
      <c r="E17" s="24">
        <v>8.5900000000000004E-2</v>
      </c>
      <c r="F17" s="24">
        <v>1.9949999999999999E-2</v>
      </c>
      <c r="G17" s="24">
        <v>7.1500000000000008E-2</v>
      </c>
      <c r="H17" s="24">
        <v>7.7699999999999991E-2</v>
      </c>
      <c r="I17" s="24">
        <v>8.2400000000000001E-2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2"/>
      <c r="B18" s="52"/>
      <c r="C18" s="52"/>
      <c r="D18" s="52"/>
      <c r="E18" s="52"/>
      <c r="F18" s="52"/>
      <c r="G18" s="52"/>
      <c r="H18" s="52"/>
      <c r="I18" s="52"/>
    </row>
    <row r="19" spans="1:18" ht="15" customHeight="1" x14ac:dyDescent="0.35">
      <c r="A19" s="51" t="s">
        <v>38</v>
      </c>
      <c r="B19" s="51"/>
      <c r="C19" s="51"/>
      <c r="D19" s="51"/>
      <c r="E19" s="51"/>
      <c r="F19" s="51"/>
      <c r="G19" s="51"/>
      <c r="H19" s="51"/>
      <c r="I19" s="51"/>
      <c r="J19" s="33"/>
    </row>
    <row r="20" spans="1:18" ht="14.5" customHeight="1" x14ac:dyDescent="0.35">
      <c r="A20" s="53" t="s">
        <v>20</v>
      </c>
      <c r="B20" s="53"/>
      <c r="C20" s="53"/>
      <c r="D20" s="53"/>
      <c r="E20" s="53"/>
      <c r="F20" s="53"/>
      <c r="G20" s="53"/>
      <c r="H20" s="53"/>
      <c r="I20" s="53"/>
      <c r="J20" s="33"/>
    </row>
    <row r="21" spans="1:18" x14ac:dyDescent="0.35">
      <c r="A21" s="54" t="s">
        <v>21</v>
      </c>
      <c r="B21" s="54"/>
      <c r="C21" s="54"/>
      <c r="D21" s="54"/>
      <c r="E21" s="54"/>
      <c r="F21" s="54"/>
      <c r="G21" s="54"/>
      <c r="H21" s="54"/>
      <c r="I21" s="54"/>
      <c r="J21" s="33"/>
    </row>
    <row r="22" spans="1:18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110" zoomScaleNormal="110" workbookViewId="0">
      <selection activeCell="A7" sqref="A7:A10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+'[1]ROP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'[1]ROP - FCL'!E5</f>
        <v>45870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5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5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5"/>
      <c r="B9" s="55" t="s">
        <v>24</v>
      </c>
      <c r="C9" s="42" t="s">
        <v>9</v>
      </c>
      <c r="D9" s="43"/>
      <c r="E9" s="44"/>
      <c r="F9" s="57" t="s">
        <v>25</v>
      </c>
      <c r="G9" s="55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6"/>
      <c r="C10" s="21" t="s">
        <v>10</v>
      </c>
      <c r="D10" s="2" t="s">
        <v>11</v>
      </c>
      <c r="E10" s="2" t="s">
        <v>12</v>
      </c>
      <c r="F10" s="58"/>
      <c r="G10" s="56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8.3599999999999994E-2</v>
      </c>
      <c r="D11" s="17">
        <v>7.46E-2</v>
      </c>
      <c r="E11" s="17">
        <v>7.9199999999999993E-2</v>
      </c>
      <c r="F11" s="17"/>
      <c r="G11" s="17">
        <v>1.4999999999999999E-2</v>
      </c>
      <c r="H11" s="17">
        <v>7.9299999999999995E-2</v>
      </c>
      <c r="I11" s="17">
        <v>7.6100000000000001E-2</v>
      </c>
      <c r="J11" s="17">
        <v>8.0600000000000005E-2</v>
      </c>
      <c r="K11" s="17">
        <v>1.4999999999999999E-2</v>
      </c>
      <c r="L11" s="17">
        <v>0.1072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7.0800000000000002E-2</v>
      </c>
      <c r="D12" s="18">
        <v>8.199999999999999E-2</v>
      </c>
      <c r="E12" s="18">
        <v>8.9099999999999999E-2</v>
      </c>
      <c r="F12" s="18"/>
      <c r="G12" s="18">
        <v>1.4999999999999999E-2</v>
      </c>
      <c r="H12" s="18">
        <v>8.48E-2</v>
      </c>
      <c r="I12" s="18">
        <v>9.2600000000000002E-2</v>
      </c>
      <c r="J12" s="18">
        <v>9.5199999999999993E-2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6.9500000000000006E-2</v>
      </c>
      <c r="D13" s="17">
        <v>7.8799999999999995E-2</v>
      </c>
      <c r="E13" s="17">
        <v>8.6199999999999999E-2</v>
      </c>
      <c r="F13" s="17">
        <v>0.1</v>
      </c>
      <c r="G13" s="17"/>
      <c r="H13" s="17">
        <v>9.3800000000000008E-2</v>
      </c>
      <c r="I13" s="17">
        <v>9.7200000000000009E-2</v>
      </c>
      <c r="J13" s="17">
        <v>9.6600000000000005E-2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9.6699999999999994E-2</v>
      </c>
      <c r="D14" s="18">
        <v>8.7400000000000005E-2</v>
      </c>
      <c r="E14" s="18">
        <v>8.7100000000000011E-2</v>
      </c>
      <c r="F14" s="18"/>
      <c r="G14" s="18">
        <v>1.4999999999999999E-2</v>
      </c>
      <c r="H14" s="18">
        <v>8.3599999999999994E-2</v>
      </c>
      <c r="I14" s="18">
        <v>8.4100000000000008E-2</v>
      </c>
      <c r="J14" s="18">
        <v>8.7400000000000005E-2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8.8300000000000003E-2</v>
      </c>
      <c r="D15" s="19">
        <v>8.8699999999999987E-2</v>
      </c>
      <c r="E15" s="19">
        <v>8.6400000000000005E-2</v>
      </c>
      <c r="F15" s="19"/>
      <c r="G15" s="19">
        <v>1.7500000000000002E-2</v>
      </c>
      <c r="H15" s="19">
        <v>8.14E-2</v>
      </c>
      <c r="I15" s="19">
        <v>8.8100000000000012E-2</v>
      </c>
      <c r="J15" s="19">
        <v>8.6599999999999996E-2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8.5800000000000001E-2</v>
      </c>
      <c r="D16" s="24">
        <v>8.3900000000000002E-2</v>
      </c>
      <c r="E16" s="24">
        <v>8.6599999999999996E-2</v>
      </c>
      <c r="F16" s="24">
        <v>0.1</v>
      </c>
      <c r="G16" s="24">
        <v>1.5625E-2</v>
      </c>
      <c r="H16" s="24">
        <v>8.5999999999999993E-2</v>
      </c>
      <c r="I16" s="24">
        <v>8.7100000000000011E-2</v>
      </c>
      <c r="J16" s="24">
        <v>8.929999999999999E-2</v>
      </c>
      <c r="K16" s="24">
        <v>1.4999999999999999E-2</v>
      </c>
      <c r="L16" s="24">
        <v>0.1072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+'[1]ROP - FCL'!A19:I19</f>
        <v>(1) Información con base en cifras suministradas por la SUPEN con cierre a agosto 2025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ht="14.5" customHeight="1" x14ac:dyDescent="0.35">
      <c r="A19" s="53" t="s">
        <v>26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2" ht="14.5" customHeight="1" x14ac:dyDescent="0.35">
      <c r="A20" s="59" t="s">
        <v>27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18:J18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110" zoomScaleNormal="110" workbookViewId="0">
      <selection activeCell="D27" sqref="D27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+'[1]Régimen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'[1]ROP - FCL'!E5</f>
        <v>45870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5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5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5"/>
      <c r="B9" s="49" t="s">
        <v>25</v>
      </c>
      <c r="C9" s="49" t="s">
        <v>24</v>
      </c>
      <c r="D9" s="42" t="s">
        <v>9</v>
      </c>
      <c r="E9" s="43"/>
      <c r="F9" s="44"/>
      <c r="G9" s="61" t="s">
        <v>25</v>
      </c>
      <c r="H9" s="61" t="s">
        <v>24</v>
      </c>
      <c r="I9" s="63" t="s">
        <v>9</v>
      </c>
      <c r="J9" s="64"/>
      <c r="K9" s="65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5.9699999999999996E-2</v>
      </c>
      <c r="E11" s="17">
        <v>4.4000000000000004E-2</v>
      </c>
      <c r="F11" s="17">
        <v>4.3099999999999999E-2</v>
      </c>
      <c r="G11" s="17"/>
      <c r="H11" s="17">
        <v>8.0000000000000002E-3</v>
      </c>
      <c r="I11" s="17">
        <v>7.6299999999999993E-2</v>
      </c>
      <c r="J11" s="17">
        <v>5.7500000000000002E-2</v>
      </c>
      <c r="K11" s="17">
        <v>5.2499999999999998E-2</v>
      </c>
      <c r="L11" s="17">
        <v>8.0000000000000002E-3</v>
      </c>
      <c r="M11" s="17">
        <v>0.1007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7.1500000000000008E-2</v>
      </c>
      <c r="E12" s="18">
        <v>6.7500000000000004E-2</v>
      </c>
      <c r="F12" s="18">
        <v>6.4100000000000004E-2</v>
      </c>
      <c r="G12" s="18"/>
      <c r="H12" s="18">
        <v>0.01</v>
      </c>
      <c r="I12" s="18">
        <v>7.1500000000000008E-2</v>
      </c>
      <c r="J12" s="18">
        <v>6.9599999999999995E-2</v>
      </c>
      <c r="K12" s="18">
        <v>6.4299999999999996E-2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9.0899999999999995E-2</v>
      </c>
      <c r="E13" s="20">
        <v>7.3499999999999996E-2</v>
      </c>
      <c r="F13" s="20">
        <v>6.08E-2</v>
      </c>
      <c r="G13" s="20">
        <v>0.1</v>
      </c>
      <c r="H13" s="20"/>
      <c r="I13" s="20">
        <v>9.35E-2</v>
      </c>
      <c r="J13" s="20">
        <v>7.3599999999999999E-2</v>
      </c>
      <c r="K13" s="20">
        <v>6.59E-2</v>
      </c>
      <c r="L13" s="20"/>
      <c r="M13" s="20"/>
      <c r="N13"/>
      <c r="O13" s="33"/>
      <c r="P13"/>
      <c r="Q13" s="37"/>
      <c r="R13" s="60"/>
      <c r="S13" s="60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8.1799999999999998E-2</v>
      </c>
      <c r="E14" s="25">
        <v>6.7699999999999996E-2</v>
      </c>
      <c r="F14" s="25">
        <v>5.8899999999999994E-2</v>
      </c>
      <c r="G14" s="25">
        <v>0.1</v>
      </c>
      <c r="H14" s="25"/>
      <c r="I14" s="25">
        <v>7.6399999999999996E-2</v>
      </c>
      <c r="J14" s="25">
        <v>6.3799999999999996E-2</v>
      </c>
      <c r="K14" s="25">
        <v>5.4699999999999999E-2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8.1900000000000001E-2</v>
      </c>
      <c r="E15" s="16">
        <v>6.7099999999999993E-2</v>
      </c>
      <c r="F15" s="16">
        <v>5.7999999999999996E-2</v>
      </c>
      <c r="G15" s="16">
        <v>0.1</v>
      </c>
      <c r="H15" s="16">
        <v>9.0000000000000011E-3</v>
      </c>
      <c r="I15" s="16">
        <v>8.14E-2</v>
      </c>
      <c r="J15" s="16">
        <v>6.4199999999999993E-2</v>
      </c>
      <c r="K15" s="16">
        <v>5.7800000000000004E-2</v>
      </c>
      <c r="L15" s="16">
        <v>8.0000000000000002E-3</v>
      </c>
      <c r="M15" s="16">
        <v>0.1007</v>
      </c>
    </row>
    <row r="16" spans="1:21" ht="15" thickBot="1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5" customHeight="1" x14ac:dyDescent="0.35">
      <c r="A17" s="51" t="str">
        <f>+'[1]Régimen Voluntario Colones'!A18:J18</f>
        <v>(1) Información con base en cifras suministradas por la SUPEN con cierre a agosto 2025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ht="14.5" customHeight="1" x14ac:dyDescent="0.35">
      <c r="A18" s="53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3"/>
      <c r="M18"/>
    </row>
    <row r="19" spans="1:13" x14ac:dyDescent="0.35">
      <c r="A19" s="54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L16:M16"/>
    <mergeCell ref="L9:L10"/>
    <mergeCell ref="L7:M7"/>
    <mergeCell ref="L8:M8"/>
    <mergeCell ref="A19:K19"/>
    <mergeCell ref="A17:K17"/>
    <mergeCell ref="A20:K20"/>
    <mergeCell ref="H9:H10"/>
    <mergeCell ref="A16:K16"/>
    <mergeCell ref="A18:K18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2025-09-05T22:01:53Z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