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FE957F30-EFB2-4B45-91C3-5FBF3C7AED16}" xr6:coauthVersionLast="47" xr6:coauthVersionMax="47" xr10:uidLastSave="{00000000-0000-0000-0000-000000000000}"/>
  <bookViews>
    <workbookView xWindow="3670" yWindow="510" windowWidth="15230" windowHeight="969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3"/>
  <c r="A18" i="2"/>
  <c r="A17" i="3" l="1"/>
  <c r="A3" i="2" l="1"/>
  <c r="A3" i="3" s="1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<sst xmlns="http://schemas.openxmlformats.org/spreadsheetml/2006/main" count="92" uniqueCount="39">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</sst>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9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5" fillId="0" borderId="0" xfId="0" applyFont="1"/>
    <xf numFmtId="10" fontId="0" fillId="2" borderId="0" xfId="0" applyNumberFormat="1" applyFill="1"/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0" xfId="0" applyFont="1" applyAlignment="1">
      <alignment horizontal="left" wrapText="1"/>
    </xf>
    <xf numFmtId="0" fontId="15" fillId="0" borderId="0" xfId="0" applyFo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2" fillId="0" borderId="18" xfId="2" applyBorder="1" applyAlignment="1">
      <alignment horizontal="center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Normal="100" workbookViewId="0">
      <selection activeCell="J28" sqref="J28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39"/>
      <c r="B1" s="39"/>
      <c r="C1" s="39"/>
      <c r="D1" s="39"/>
      <c r="E1" s="39"/>
      <c r="F1" s="39"/>
      <c r="G1" s="39"/>
      <c r="H1" s="39"/>
      <c r="I1" s="39"/>
      <c r="J1" s="32"/>
    </row>
    <row r="2" spans="1:18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2"/>
    </row>
    <row r="3" spans="1:18" x14ac:dyDescent="0.3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2"/>
    </row>
    <row r="4" spans="1:18" ht="8.5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31"/>
    </row>
    <row r="5" spans="1:18" ht="15.5" x14ac:dyDescent="0.35">
      <c r="A5" s="41" t="s">
        <v>3</v>
      </c>
      <c r="B5" s="41"/>
      <c r="C5" s="41"/>
      <c r="D5" s="41"/>
      <c r="E5" s="29">
        <v>45717</v>
      </c>
      <c r="F5" s="27"/>
      <c r="G5" s="27"/>
      <c r="H5" s="27"/>
      <c r="I5" s="27"/>
      <c r="J5" s="27"/>
      <c r="K5" s="11"/>
    </row>
    <row r="6" spans="1:18" x14ac:dyDescent="0.35">
      <c r="A6" s="40"/>
      <c r="B6" s="40"/>
      <c r="C6" s="40"/>
      <c r="D6" s="40"/>
      <c r="E6" s="40"/>
      <c r="F6" s="40"/>
      <c r="G6" s="40"/>
      <c r="H6" s="40"/>
      <c r="I6" s="40"/>
      <c r="J6" s="31"/>
      <c r="K6" s="28"/>
      <c r="M6" s="37"/>
      <c r="N6" s="37"/>
      <c r="O6" s="37"/>
    </row>
    <row r="7" spans="1:18" ht="23.15" customHeight="1" thickBot="1" x14ac:dyDescent="0.4">
      <c r="A7" s="46" t="s">
        <v>4</v>
      </c>
      <c r="B7" s="47" t="s">
        <v>5</v>
      </c>
      <c r="C7" s="48"/>
      <c r="D7" s="48"/>
      <c r="E7" s="46"/>
      <c r="F7" s="47" t="s">
        <v>6</v>
      </c>
      <c r="G7" s="48"/>
      <c r="H7" s="48"/>
      <c r="I7" s="48"/>
      <c r="M7" s="37"/>
      <c r="N7" s="37"/>
      <c r="O7" s="37"/>
    </row>
    <row r="8" spans="1:18" ht="23.15" customHeight="1" thickBot="1" x14ac:dyDescent="0.4">
      <c r="A8" s="44"/>
      <c r="B8" s="42" t="s">
        <v>7</v>
      </c>
      <c r="C8" s="43"/>
      <c r="D8" s="43"/>
      <c r="E8" s="44"/>
      <c r="F8" s="42" t="s">
        <v>7</v>
      </c>
      <c r="G8" s="43"/>
      <c r="H8" s="43"/>
      <c r="I8" s="43"/>
      <c r="M8" s="37"/>
      <c r="N8" s="37"/>
      <c r="O8" s="37"/>
    </row>
    <row r="9" spans="1:18" ht="23.15" customHeight="1" thickBot="1" x14ac:dyDescent="0.4">
      <c r="A9" s="44"/>
      <c r="B9" s="49" t="s">
        <v>8</v>
      </c>
      <c r="C9" s="42" t="s">
        <v>9</v>
      </c>
      <c r="D9" s="43"/>
      <c r="E9" s="44"/>
      <c r="F9" s="49" t="s">
        <v>8</v>
      </c>
      <c r="G9" s="42" t="s">
        <v>9</v>
      </c>
      <c r="H9" s="43"/>
      <c r="I9" s="44"/>
      <c r="M9" s="37"/>
      <c r="N9" s="37"/>
      <c r="O9" s="37"/>
    </row>
    <row r="10" spans="1:18" ht="23.15" customHeight="1" thickBot="1" x14ac:dyDescent="0.4">
      <c r="A10" s="44"/>
      <c r="B10" s="50"/>
      <c r="C10" s="21" t="s">
        <v>10</v>
      </c>
      <c r="D10" s="2" t="s">
        <v>11</v>
      </c>
      <c r="E10" s="2" t="s">
        <v>12</v>
      </c>
      <c r="F10" s="50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3.4999999999999897E-3</v>
      </c>
      <c r="C11" s="13">
        <v>4.6600000000000003E-2</v>
      </c>
      <c r="D11" s="13">
        <v>7.5600000000000001E-2</v>
      </c>
      <c r="E11" s="13">
        <v>8.14E-2</v>
      </c>
      <c r="F11" s="13">
        <v>0.02</v>
      </c>
      <c r="G11" s="13">
        <v>6.2600000000000003E-2</v>
      </c>
      <c r="H11" s="13">
        <v>7.7399999999999997E-2</v>
      </c>
      <c r="I11" s="13">
        <v>8.2899999999999988E-2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3.4999999999999897E-3</v>
      </c>
      <c r="C12" s="14">
        <v>0.05</v>
      </c>
      <c r="D12" s="14">
        <v>7.2599999999999998E-2</v>
      </c>
      <c r="E12" s="14">
        <v>8.3800000000000013E-2</v>
      </c>
      <c r="F12" s="14">
        <v>0.02</v>
      </c>
      <c r="G12" s="14">
        <v>5.6299999999999996E-2</v>
      </c>
      <c r="H12" s="14">
        <v>8.1600000000000006E-2</v>
      </c>
      <c r="I12" s="14">
        <v>9.0800000000000006E-2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3.4999999999999897E-3</v>
      </c>
      <c r="C13" s="13">
        <v>4.87E-2</v>
      </c>
      <c r="D13" s="13">
        <v>7.0999999999999994E-2</v>
      </c>
      <c r="E13" s="13">
        <v>8.3900000000000002E-2</v>
      </c>
      <c r="F13" s="13">
        <v>0.02</v>
      </c>
      <c r="G13" s="13">
        <v>5.4000000000000006E-2</v>
      </c>
      <c r="H13" s="13">
        <v>7.9600000000000004E-2</v>
      </c>
      <c r="I13" s="13">
        <v>8.7599999999999997E-2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3.4999999999999897E-3</v>
      </c>
      <c r="C14" s="14">
        <v>4.1399999999999999E-2</v>
      </c>
      <c r="D14" s="14">
        <v>8.09E-2</v>
      </c>
      <c r="E14" s="14">
        <v>8.5000000000000006E-2</v>
      </c>
      <c r="F14" s="14">
        <v>1.9699999999999999E-2</v>
      </c>
      <c r="G14" s="14">
        <v>3.5200000000000002E-2</v>
      </c>
      <c r="H14" s="14">
        <v>6.5500000000000003E-2</v>
      </c>
      <c r="I14" s="14">
        <v>7.5899999999999995E-2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3.4999999999999897E-3</v>
      </c>
      <c r="C15" s="13">
        <v>5.0900000000000001E-2</v>
      </c>
      <c r="D15" s="13">
        <v>8.8599999999999998E-2</v>
      </c>
      <c r="E15" s="13">
        <v>8.5600000000000009E-2</v>
      </c>
      <c r="F15" s="13">
        <v>0.02</v>
      </c>
      <c r="G15" s="13">
        <v>6.6600000000000006E-2</v>
      </c>
      <c r="H15" s="13">
        <v>7.8100000000000003E-2</v>
      </c>
      <c r="I15" s="13">
        <v>8.3400000000000002E-2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3.4999999999999897E-3</v>
      </c>
      <c r="C16" s="15">
        <v>6.08E-2</v>
      </c>
      <c r="D16" s="15">
        <v>8.1000000000000003E-2</v>
      </c>
      <c r="E16" s="15">
        <v>8.5900000000000004E-2</v>
      </c>
      <c r="F16" s="15">
        <v>0.02</v>
      </c>
      <c r="G16" s="15">
        <v>6.1799999999999994E-2</v>
      </c>
      <c r="H16" s="15">
        <v>7.8399999999999997E-2</v>
      </c>
      <c r="I16" s="15">
        <v>8.6199999999999999E-2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3.4999999999999897E-3</v>
      </c>
      <c r="C17" s="24">
        <v>5.0700000000000002E-2</v>
      </c>
      <c r="D17" s="24">
        <v>8.0399999999999985E-2</v>
      </c>
      <c r="E17" s="24">
        <v>8.4499999999999992E-2</v>
      </c>
      <c r="F17" s="24">
        <v>0.02</v>
      </c>
      <c r="G17" s="24">
        <v>5.5099999999999996E-2</v>
      </c>
      <c r="H17" s="24">
        <v>7.5700000000000003E-2</v>
      </c>
      <c r="I17" s="24">
        <v>8.3100000000000007E-2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3"/>
      <c r="B18" s="53"/>
      <c r="C18" s="53"/>
      <c r="D18" s="53"/>
      <c r="E18" s="53"/>
      <c r="F18" s="53"/>
      <c r="G18" s="53"/>
      <c r="H18" s="53"/>
      <c r="I18" s="53"/>
    </row>
    <row r="19" spans="1:18" ht="15" customHeight="1" x14ac:dyDescent="0.35">
      <c r="A19" s="51" t="s">
        <v>38</v>
      </c>
      <c r="B19" s="52"/>
      <c r="C19" s="52"/>
      <c r="D19" s="52"/>
      <c r="E19" s="52"/>
      <c r="F19" s="52"/>
      <c r="G19" s="52"/>
      <c r="H19" s="52"/>
      <c r="I19" s="52"/>
      <c r="J19" s="33"/>
    </row>
    <row r="20" spans="1:18" x14ac:dyDescent="0.35">
      <c r="A20" s="54" t="s">
        <v>20</v>
      </c>
      <c r="B20" s="54"/>
      <c r="C20" s="54"/>
      <c r="D20" s="54"/>
      <c r="E20" s="54"/>
      <c r="F20" s="54"/>
      <c r="G20" s="54"/>
      <c r="H20" s="54"/>
      <c r="I20" s="54"/>
      <c r="J20" s="33"/>
    </row>
    <row r="21" spans="1:18" x14ac:dyDescent="0.35">
      <c r="A21" s="55" t="s">
        <v>21</v>
      </c>
      <c r="B21" s="55"/>
      <c r="C21" s="55"/>
      <c r="D21" s="55"/>
      <c r="E21" s="55"/>
      <c r="F21" s="55"/>
      <c r="G21" s="55"/>
      <c r="H21" s="55"/>
      <c r="I21" s="55"/>
      <c r="J21" s="33"/>
    </row>
    <row r="22" spans="1:18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33"/>
    </row>
    <row r="23" spans="1:18" x14ac:dyDescent="0.35">
      <c r="A23" s="45"/>
      <c r="B23" s="45"/>
      <c r="C23" s="45"/>
      <c r="D23" s="45"/>
      <c r="E23" s="45"/>
      <c r="F23" s="45"/>
      <c r="G23" s="45"/>
      <c r="H23" s="45"/>
      <c r="I23" s="45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Normal="100" workbookViewId="0">
      <selection activeCell="H27" sqref="H27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0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0" x14ac:dyDescent="0.35">
      <c r="A3" s="39" t="str">
        <f>+'ROP - FCL'!A3:I3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0" ht="10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20" ht="15.5" x14ac:dyDescent="0.35">
      <c r="A5" s="41" t="s">
        <v>3</v>
      </c>
      <c r="B5" s="41"/>
      <c r="C5" s="41"/>
      <c r="D5" s="41"/>
      <c r="E5" s="41"/>
      <c r="F5" s="29">
        <f>'ROP - FCL'!E5</f>
        <v>45717</v>
      </c>
      <c r="G5" s="27"/>
      <c r="H5" s="27"/>
      <c r="I5" s="27"/>
      <c r="J5" s="27"/>
    </row>
    <row r="6" spans="1:20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20" ht="36" customHeight="1" thickBot="1" x14ac:dyDescent="0.4">
      <c r="A7" s="56" t="s">
        <v>4</v>
      </c>
      <c r="B7" s="48" t="s">
        <v>22</v>
      </c>
      <c r="C7" s="48"/>
      <c r="D7" s="48"/>
      <c r="E7" s="46"/>
      <c r="F7" s="50" t="s">
        <v>23</v>
      </c>
      <c r="G7" s="50"/>
      <c r="H7" s="50"/>
      <c r="I7" s="50"/>
      <c r="J7" s="50"/>
      <c r="K7" s="47" t="s">
        <v>35</v>
      </c>
      <c r="L7" s="48"/>
    </row>
    <row r="8" spans="1:20" ht="26.25" customHeight="1" thickBot="1" x14ac:dyDescent="0.4">
      <c r="A8" s="56"/>
      <c r="B8" s="43" t="s">
        <v>7</v>
      </c>
      <c r="C8" s="43"/>
      <c r="D8" s="43"/>
      <c r="E8" s="44"/>
      <c r="F8" s="47" t="s">
        <v>7</v>
      </c>
      <c r="G8" s="48"/>
      <c r="H8" s="48"/>
      <c r="I8" s="48"/>
      <c r="J8" s="46"/>
      <c r="K8" s="42" t="s">
        <v>7</v>
      </c>
      <c r="L8" s="43"/>
      <c r="O8" s="37"/>
      <c r="P8" s="37"/>
      <c r="Q8" s="37"/>
    </row>
    <row r="9" spans="1:20" ht="26.25" customHeight="1" thickBot="1" x14ac:dyDescent="0.4">
      <c r="A9" s="56"/>
      <c r="B9" s="56" t="s">
        <v>24</v>
      </c>
      <c r="C9" s="42" t="s">
        <v>9</v>
      </c>
      <c r="D9" s="43"/>
      <c r="E9" s="44"/>
      <c r="F9" s="58" t="s">
        <v>25</v>
      </c>
      <c r="G9" s="56" t="s">
        <v>24</v>
      </c>
      <c r="H9" s="42" t="s">
        <v>9</v>
      </c>
      <c r="I9" s="43"/>
      <c r="J9" s="44"/>
      <c r="K9" s="49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6"/>
      <c r="B10" s="57"/>
      <c r="C10" s="21" t="s">
        <v>10</v>
      </c>
      <c r="D10" s="2" t="s">
        <v>11</v>
      </c>
      <c r="E10" s="2" t="s">
        <v>12</v>
      </c>
      <c r="F10" s="59"/>
      <c r="G10" s="57"/>
      <c r="H10" s="21" t="s">
        <v>10</v>
      </c>
      <c r="I10" s="2" t="s">
        <v>11</v>
      </c>
      <c r="J10" s="2" t="s">
        <v>12</v>
      </c>
      <c r="K10" s="50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7.4099999999999999E-2</v>
      </c>
      <c r="D11" s="17">
        <v>7.1900000000000006E-2</v>
      </c>
      <c r="E11" s="17">
        <v>8.1799999999999998E-2</v>
      </c>
      <c r="F11" s="17"/>
      <c r="G11" s="17">
        <v>1.4999999999999999E-2</v>
      </c>
      <c r="H11" s="17">
        <v>5.5399999999999998E-2</v>
      </c>
      <c r="I11" s="17">
        <v>7.1900000000000006E-2</v>
      </c>
      <c r="J11" s="17">
        <v>8.3000000000000004E-2</v>
      </c>
      <c r="K11" s="17">
        <v>1.4999999999999999E-2</v>
      </c>
      <c r="L11" s="17">
        <v>6.9000000000000006E-2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6.0100000000000001E-2</v>
      </c>
      <c r="D12" s="18">
        <v>8.0799999999999997E-2</v>
      </c>
      <c r="E12" s="18">
        <v>9.1999999999999998E-2</v>
      </c>
      <c r="F12" s="18"/>
      <c r="G12" s="18">
        <v>1.4999999999999999E-2</v>
      </c>
      <c r="H12" s="18">
        <v>7.2099999999999997E-2</v>
      </c>
      <c r="I12" s="18">
        <v>9.1199999999999989E-2</v>
      </c>
      <c r="J12" s="18">
        <v>9.7799999999999998E-2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4.5999999999999999E-2</v>
      </c>
      <c r="D13" s="17">
        <v>6.9800000000000001E-2</v>
      </c>
      <c r="E13" s="17">
        <v>8.4600000000000009E-2</v>
      </c>
      <c r="F13" s="17">
        <v>0.1</v>
      </c>
      <c r="G13" s="17"/>
      <c r="H13" s="17">
        <v>7.2499999999999995E-2</v>
      </c>
      <c r="I13" s="17">
        <v>8.77E-2</v>
      </c>
      <c r="J13" s="17">
        <v>9.6199999999999994E-2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8.5500000000000007E-2</v>
      </c>
      <c r="D14" s="18">
        <v>8.4900000000000003E-2</v>
      </c>
      <c r="E14" s="18">
        <v>8.6599999999999996E-2</v>
      </c>
      <c r="F14" s="18"/>
      <c r="G14" s="18">
        <v>1.4999999999999999E-2</v>
      </c>
      <c r="H14" s="18">
        <v>7.4099999999999999E-2</v>
      </c>
      <c r="I14" s="18">
        <v>8.2799999999999999E-2</v>
      </c>
      <c r="J14" s="18">
        <v>8.7599999999999997E-2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7.6499999999999999E-2</v>
      </c>
      <c r="D15" s="19">
        <v>8.539999999999999E-2</v>
      </c>
      <c r="E15" s="19">
        <v>8.7799999999999989E-2</v>
      </c>
      <c r="F15" s="19"/>
      <c r="G15" s="19">
        <v>1.7500000000000002E-2</v>
      </c>
      <c r="H15" s="19">
        <v>7.0499999999999993E-2</v>
      </c>
      <c r="I15" s="19">
        <v>8.539999999999999E-2</v>
      </c>
      <c r="J15" s="19">
        <v>8.8599999999999998E-2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7.0900000000000005E-2</v>
      </c>
      <c r="D16" s="24">
        <v>7.9399999999999998E-2</v>
      </c>
      <c r="E16" s="24">
        <v>8.6099999999999996E-2</v>
      </c>
      <c r="F16" s="24">
        <v>0.1</v>
      </c>
      <c r="G16" s="24">
        <v>1.5600000000000001E-2</v>
      </c>
      <c r="H16" s="24">
        <v>6.7900000000000002E-2</v>
      </c>
      <c r="I16" s="24">
        <v>8.2100000000000006E-2</v>
      </c>
      <c r="J16" s="24">
        <v>0.09</v>
      </c>
      <c r="K16" s="24">
        <v>1.4999999999999999E-2</v>
      </c>
      <c r="L16" s="24">
        <v>6.9000000000000006E-2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51" t="str">
        <f>+'ROP - FCL'!A19:I19</f>
        <v>(1) Información con base en cifras suministradas por la SUPEN con cierre a marzo 2025</v>
      </c>
      <c r="B18" s="51"/>
      <c r="C18" s="51"/>
      <c r="D18" s="51"/>
      <c r="E18" s="51"/>
      <c r="F18" s="51"/>
      <c r="G18" s="51"/>
      <c r="H18" s="51"/>
      <c r="I18" s="51"/>
      <c r="J18" s="51"/>
      <c r="K18" s="34"/>
      <c r="L18" s="34"/>
    </row>
    <row r="19" spans="1:12" x14ac:dyDescent="0.35">
      <c r="A19" s="54" t="s">
        <v>26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2" x14ac:dyDescent="0.35">
      <c r="A20" s="60" t="s">
        <v>27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2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4:J4"/>
    <mergeCell ref="A1:L1"/>
    <mergeCell ref="A2:L2"/>
    <mergeCell ref="A3:L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zoomScaleNormal="100" workbookViewId="0">
      <selection activeCell="I26" sqref="I26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1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1" x14ac:dyDescent="0.35">
      <c r="A3" s="39" t="str">
        <f>+'Régimen Voluntario Colones'!A3:J3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21" ht="9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21" ht="15.5" x14ac:dyDescent="0.35">
      <c r="A5" s="41" t="s">
        <v>3</v>
      </c>
      <c r="B5" s="41"/>
      <c r="C5" s="41"/>
      <c r="D5" s="41"/>
      <c r="E5" s="41"/>
      <c r="F5" s="41"/>
      <c r="G5" s="29">
        <f>'ROP - FCL'!E5</f>
        <v>45717</v>
      </c>
      <c r="H5" s="27"/>
      <c r="I5" s="27"/>
      <c r="J5" s="27"/>
      <c r="K5" s="26"/>
    </row>
    <row r="6" spans="1:21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2"/>
    </row>
    <row r="7" spans="1:21" ht="26.25" customHeight="1" thickBot="1" x14ac:dyDescent="0.4">
      <c r="A7" s="56" t="s">
        <v>4</v>
      </c>
      <c r="B7" s="47" t="s">
        <v>28</v>
      </c>
      <c r="C7" s="48"/>
      <c r="D7" s="48"/>
      <c r="E7" s="48"/>
      <c r="F7" s="46"/>
      <c r="G7" s="47" t="s">
        <v>29</v>
      </c>
      <c r="H7" s="48"/>
      <c r="I7" s="48"/>
      <c r="J7" s="48"/>
      <c r="K7" s="46"/>
      <c r="L7" s="47" t="s">
        <v>36</v>
      </c>
      <c r="M7" s="48"/>
    </row>
    <row r="8" spans="1:21" ht="26.25" customHeight="1" thickBot="1" x14ac:dyDescent="0.4">
      <c r="A8" s="56"/>
      <c r="B8" s="42" t="s">
        <v>7</v>
      </c>
      <c r="C8" s="43"/>
      <c r="D8" s="43"/>
      <c r="E8" s="43"/>
      <c r="F8" s="44"/>
      <c r="G8" s="42" t="s">
        <v>7</v>
      </c>
      <c r="H8" s="43"/>
      <c r="I8" s="43"/>
      <c r="J8" s="43"/>
      <c r="K8" s="44"/>
      <c r="L8" s="42" t="s">
        <v>7</v>
      </c>
      <c r="M8" s="43"/>
      <c r="Q8" s="37"/>
      <c r="R8" s="37"/>
      <c r="S8" s="37"/>
    </row>
    <row r="9" spans="1:21" ht="18" customHeight="1" thickBot="1" x14ac:dyDescent="0.4">
      <c r="A9" s="56"/>
      <c r="B9" s="49" t="s">
        <v>25</v>
      </c>
      <c r="C9" s="49" t="s">
        <v>24</v>
      </c>
      <c r="D9" s="42" t="s">
        <v>9</v>
      </c>
      <c r="E9" s="43"/>
      <c r="F9" s="44"/>
      <c r="G9" s="62" t="s">
        <v>25</v>
      </c>
      <c r="H9" s="62" t="s">
        <v>24</v>
      </c>
      <c r="I9" s="65" t="s">
        <v>9</v>
      </c>
      <c r="J9" s="66"/>
      <c r="K9" s="67"/>
      <c r="L9" s="49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6"/>
      <c r="B10" s="50"/>
      <c r="C10" s="50"/>
      <c r="D10" s="21" t="s">
        <v>10</v>
      </c>
      <c r="E10" s="2" t="s">
        <v>11</v>
      </c>
      <c r="F10" s="2" t="s">
        <v>12</v>
      </c>
      <c r="G10" s="63"/>
      <c r="H10" s="63"/>
      <c r="I10" s="22" t="s">
        <v>10</v>
      </c>
      <c r="J10" s="4" t="s">
        <v>11</v>
      </c>
      <c r="K10" s="4" t="s">
        <v>12</v>
      </c>
      <c r="L10" s="50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4.7800000000000002E-2</v>
      </c>
      <c r="E11" s="17">
        <v>3.5299999999999998E-2</v>
      </c>
      <c r="F11" s="17">
        <v>4.2800000000000005E-2</v>
      </c>
      <c r="G11" s="17"/>
      <c r="H11" s="17">
        <v>8.0000000000000002E-3</v>
      </c>
      <c r="I11" s="17">
        <v>5.4900000000000004E-2</v>
      </c>
      <c r="J11" s="17">
        <v>4.7300000000000002E-2</v>
      </c>
      <c r="K11" s="17">
        <v>5.04E-2</v>
      </c>
      <c r="L11" s="17">
        <v>8.0000000000000002E-3</v>
      </c>
      <c r="M11" s="17">
        <v>6.7199999999999996E-2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5.7099999999999998E-2</v>
      </c>
      <c r="E12" s="18">
        <v>6.3200000000000006E-2</v>
      </c>
      <c r="F12" s="18">
        <v>6.2400000000000004E-2</v>
      </c>
      <c r="G12" s="18"/>
      <c r="H12" s="18">
        <v>0.01</v>
      </c>
      <c r="I12" s="18">
        <v>5.74E-2</v>
      </c>
      <c r="J12" s="18">
        <v>6.3299999999999995E-2</v>
      </c>
      <c r="K12" s="18">
        <v>6.2800000000000009E-2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5.7500000000000002E-2</v>
      </c>
      <c r="E13" s="20">
        <v>5.8099999999999999E-2</v>
      </c>
      <c r="F13" s="20">
        <v>5.5999999999999994E-2</v>
      </c>
      <c r="G13" s="20">
        <v>0.1</v>
      </c>
      <c r="H13" s="20"/>
      <c r="I13" s="20">
        <v>5.9400000000000001E-2</v>
      </c>
      <c r="J13" s="20">
        <v>5.5399999999999998E-2</v>
      </c>
      <c r="K13" s="20">
        <v>6.1100000000000002E-2</v>
      </c>
      <c r="L13" s="20"/>
      <c r="M13" s="20"/>
      <c r="N13"/>
      <c r="O13" s="33"/>
      <c r="P13"/>
      <c r="Q13" s="37"/>
      <c r="R13" s="61"/>
      <c r="S13" s="61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6.3700000000000007E-2</v>
      </c>
      <c r="E14" s="25">
        <v>5.7800000000000004E-2</v>
      </c>
      <c r="F14" s="25">
        <v>5.4900000000000004E-2</v>
      </c>
      <c r="G14" s="25">
        <v>0.1</v>
      </c>
      <c r="H14" s="25"/>
      <c r="I14" s="25">
        <v>6.0100000000000001E-2</v>
      </c>
      <c r="J14" s="25">
        <v>5.4100000000000002E-2</v>
      </c>
      <c r="K14" s="25">
        <v>5.0900000000000001E-2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5.9000000000000004E-2</v>
      </c>
      <c r="E15" s="16">
        <v>5.5599999999999997E-2</v>
      </c>
      <c r="F15" s="16">
        <v>5.45E-2</v>
      </c>
      <c r="G15" s="16">
        <v>0.1</v>
      </c>
      <c r="H15" s="16">
        <v>9.0000000000000011E-3</v>
      </c>
      <c r="I15" s="16">
        <v>5.7200000000000001E-2</v>
      </c>
      <c r="J15" s="16">
        <v>5.1699999999999996E-2</v>
      </c>
      <c r="K15" s="16">
        <v>5.4600000000000003E-2</v>
      </c>
      <c r="L15" s="16">
        <v>8.0000000000000002E-3</v>
      </c>
      <c r="M15" s="16">
        <v>6.7199999999999996E-2</v>
      </c>
    </row>
    <row r="16" spans="1:21" ht="15" thickBot="1" x14ac:dyDescent="0.4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35">
      <c r="A17" s="51" t="str">
        <f>+'Régimen Voluntario Colones'!A18:J18</f>
        <v>(1) Información con base en cifras suministradas por la SUPEN con cierre a marzo 2025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35"/>
      <c r="M17" s="35"/>
    </row>
    <row r="18" spans="1:13" x14ac:dyDescent="0.35">
      <c r="A18" s="54" t="s">
        <v>26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3"/>
      <c r="M18"/>
    </row>
    <row r="19" spans="1:13" x14ac:dyDescent="0.35">
      <c r="A19" s="55" t="s">
        <v>34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3"/>
      <c r="M19"/>
    </row>
    <row r="20" spans="1:13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L16:M16"/>
    <mergeCell ref="L9:L10"/>
    <mergeCell ref="L7:M7"/>
    <mergeCell ref="L8:M8"/>
    <mergeCell ref="A19:K19"/>
    <mergeCell ref="A20:K20"/>
    <mergeCell ref="H9:H10"/>
    <mergeCell ref="A16:K16"/>
    <mergeCell ref="A18:K18"/>
    <mergeCell ref="A17:K17"/>
    <mergeCell ref="D9:F9"/>
    <mergeCell ref="I9:K9"/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Props1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2025-04-04T15:59:41Z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