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881D460A-F486-42A3-A7AC-45CD3A4DBF48}" xr6:coauthVersionLast="47" xr6:coauthVersionMax="47" xr10:uidLastSave="{00000000-0000-0000-0000-000000000000}"/>
  <bookViews>
    <workbookView xWindow="-110" yWindow="-110" windowWidth="19420" windowHeight="10420" activeTab="2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<sst xmlns="http://schemas.openxmlformats.org/spreadsheetml/2006/main" count="92" uniqueCount="39">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</sst>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9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5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2" fillId="0" borderId="18" xfId="2" applyBorder="1" applyAlignment="1">
      <alignment horizontal="center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zoomScaleNormal="100" workbookViewId="0">
      <selection activeCell="A26" sqref="A26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39"/>
      <c r="B1" s="39"/>
      <c r="C1" s="39"/>
      <c r="D1" s="39"/>
      <c r="E1" s="39"/>
      <c r="F1" s="39"/>
      <c r="G1" s="39"/>
      <c r="H1" s="39"/>
      <c r="I1" s="39"/>
      <c r="J1" s="32"/>
    </row>
    <row r="2" spans="1:18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2"/>
    </row>
    <row r="3" spans="1:18" x14ac:dyDescent="0.3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2"/>
    </row>
    <row r="4" spans="1:18" ht="8.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31"/>
    </row>
    <row r="5" spans="1:18" ht="15.5" x14ac:dyDescent="0.35">
      <c r="A5" s="41" t="s">
        <v>3</v>
      </c>
      <c r="B5" s="41"/>
      <c r="C5" s="41"/>
      <c r="D5" s="41"/>
      <c r="E5" s="29">
        <v>45597</v>
      </c>
      <c r="F5" s="27"/>
      <c r="G5" s="27"/>
      <c r="H5" s="27"/>
      <c r="I5" s="27"/>
      <c r="J5" s="27"/>
      <c r="K5" s="11"/>
    </row>
    <row r="6" spans="1:18" x14ac:dyDescent="0.35">
      <c r="A6" s="40"/>
      <c r="B6" s="40"/>
      <c r="C6" s="40"/>
      <c r="D6" s="40"/>
      <c r="E6" s="40"/>
      <c r="F6" s="40"/>
      <c r="G6" s="40"/>
      <c r="H6" s="40"/>
      <c r="I6" s="40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  <c r="M8" s="37"/>
      <c r="N8" s="37"/>
      <c r="O8" s="37"/>
    </row>
    <row r="9" spans="1:18" ht="23.15" customHeight="1" thickBot="1" x14ac:dyDescent="0.4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  <c r="M9" s="37"/>
      <c r="N9" s="37"/>
      <c r="O9" s="37"/>
    </row>
    <row r="10" spans="1:18" ht="23.15" customHeight="1" thickBot="1" x14ac:dyDescent="0.4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3.5000000000000001E-3</v>
      </c>
      <c r="C11" s="13">
        <v>4.36E-2</v>
      </c>
      <c r="D11" s="13">
        <v>8.2299999999999998E-2</v>
      </c>
      <c r="E11" s="13">
        <v>8.4600000000000009E-2</v>
      </c>
      <c r="F11" s="13">
        <v>0.02</v>
      </c>
      <c r="G11" s="13">
        <v>5.5399999999999998E-2</v>
      </c>
      <c r="H11" s="13">
        <v>8.1600000000000006E-2</v>
      </c>
      <c r="I11" s="13">
        <v>8.4499999999999992E-2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3.5000000000000001E-3</v>
      </c>
      <c r="C12" s="14">
        <v>4.9800000000000004E-2</v>
      </c>
      <c r="D12" s="14">
        <v>7.9500000000000001E-2</v>
      </c>
      <c r="E12" s="14">
        <v>8.6199999999999999E-2</v>
      </c>
      <c r="F12" s="14">
        <v>0.02</v>
      </c>
      <c r="G12" s="14">
        <v>5.5899999999999998E-2</v>
      </c>
      <c r="H12" s="14">
        <v>8.8900000000000007E-2</v>
      </c>
      <c r="I12" s="14">
        <v>9.2200000000000004E-2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3.5000000000000001E-3</v>
      </c>
      <c r="C13" s="13">
        <v>4.5499999999999999E-2</v>
      </c>
      <c r="D13" s="13">
        <v>8.09E-2</v>
      </c>
      <c r="E13" s="13">
        <v>8.7599999999999997E-2</v>
      </c>
      <c r="F13" s="13">
        <v>0.02</v>
      </c>
      <c r="G13" s="13">
        <v>4.7E-2</v>
      </c>
      <c r="H13" s="13">
        <v>8.6500000000000007E-2</v>
      </c>
      <c r="I13" s="13">
        <v>8.9900000000000008E-2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3.5000000000000001E-3</v>
      </c>
      <c r="C14" s="14">
        <v>3.8399999999999997E-2</v>
      </c>
      <c r="D14" s="14">
        <v>8.3900000000000002E-2</v>
      </c>
      <c r="E14" s="14">
        <v>8.8599999999999998E-2</v>
      </c>
      <c r="F14" s="14">
        <v>1.9699999999999999E-2</v>
      </c>
      <c r="G14" s="14">
        <v>2.8999999999999998E-2</v>
      </c>
      <c r="H14" s="14">
        <v>6.7799999999999999E-2</v>
      </c>
      <c r="I14" s="14">
        <v>7.7699999999999991E-2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3.5000000000000001E-3</v>
      </c>
      <c r="C15" s="13">
        <v>4.7E-2</v>
      </c>
      <c r="D15" s="13">
        <v>8.9499999999999996E-2</v>
      </c>
      <c r="E15" s="13">
        <v>8.8599999999999998E-2</v>
      </c>
      <c r="F15" s="13">
        <v>0.02</v>
      </c>
      <c r="G15" s="13">
        <v>6.83E-2</v>
      </c>
      <c r="H15" s="13">
        <v>8.2899999999999988E-2</v>
      </c>
      <c r="I15" s="13">
        <v>8.4600000000000009E-2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3.5000000000000001E-3</v>
      </c>
      <c r="C16" s="15">
        <v>5.7000000000000002E-2</v>
      </c>
      <c r="D16" s="15">
        <v>8.48E-2</v>
      </c>
      <c r="E16" s="15">
        <v>8.7100000000000011E-2</v>
      </c>
      <c r="F16" s="15">
        <v>0.02</v>
      </c>
      <c r="G16" s="15">
        <v>6.2199999999999998E-2</v>
      </c>
      <c r="H16" s="15">
        <v>8.3900000000000002E-2</v>
      </c>
      <c r="I16" s="15">
        <v>8.6899999999999991E-2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3.5000000000000001E-3</v>
      </c>
      <c r="C17" s="24">
        <v>4.7500000000000001E-2</v>
      </c>
      <c r="D17" s="24">
        <v>8.4700000000000011E-2</v>
      </c>
      <c r="E17" s="24">
        <v>8.7400000000000005E-2</v>
      </c>
      <c r="F17" s="24">
        <v>0.02</v>
      </c>
      <c r="G17" s="24">
        <v>5.1399999999999994E-2</v>
      </c>
      <c r="H17" s="24">
        <v>8.0299999999999996E-2</v>
      </c>
      <c r="I17" s="24">
        <v>8.4700000000000011E-2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3"/>
      <c r="B18" s="53"/>
      <c r="C18" s="53"/>
      <c r="D18" s="53"/>
      <c r="E18" s="53"/>
      <c r="F18" s="53"/>
      <c r="G18" s="53"/>
      <c r="H18" s="53"/>
      <c r="I18" s="53"/>
    </row>
    <row r="19" spans="1:18" ht="15" customHeight="1" x14ac:dyDescent="0.35">
      <c r="A19" s="51" t="s">
        <v>38</v>
      </c>
      <c r="B19" s="52"/>
      <c r="C19" s="52"/>
      <c r="D19" s="52"/>
      <c r="E19" s="52"/>
      <c r="F19" s="52"/>
      <c r="G19" s="52"/>
      <c r="H19" s="52"/>
      <c r="I19" s="52"/>
      <c r="J19" s="33"/>
    </row>
    <row r="20" spans="1:18" x14ac:dyDescent="0.35">
      <c r="A20" s="54" t="s">
        <v>20</v>
      </c>
      <c r="B20" s="54"/>
      <c r="C20" s="54"/>
      <c r="D20" s="54"/>
      <c r="E20" s="54"/>
      <c r="F20" s="54"/>
      <c r="G20" s="54"/>
      <c r="H20" s="54"/>
      <c r="I20" s="54"/>
      <c r="J20" s="33"/>
    </row>
    <row r="21" spans="1:18" x14ac:dyDescent="0.35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33"/>
    </row>
    <row r="22" spans="1:18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33"/>
    </row>
    <row r="23" spans="1:18" x14ac:dyDescent="0.35">
      <c r="A23" s="45"/>
      <c r="B23" s="45"/>
      <c r="C23" s="45"/>
      <c r="D23" s="45"/>
      <c r="E23" s="45"/>
      <c r="F23" s="45"/>
      <c r="G23" s="45"/>
      <c r="H23" s="45"/>
      <c r="I23" s="45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5" spans="3:10" x14ac:dyDescent="0.35">
      <c r="C35" s="38"/>
      <c r="D35" s="38"/>
      <c r="E35" s="38"/>
      <c r="G35" s="38"/>
      <c r="H35" s="38"/>
      <c r="I35" s="38"/>
    </row>
    <row r="36" spans="3:10" x14ac:dyDescent="0.35">
      <c r="C36" s="38"/>
      <c r="D36" s="38"/>
      <c r="E36" s="38"/>
      <c r="G36" s="38"/>
      <c r="H36" s="38"/>
      <c r="I36" s="38"/>
    </row>
    <row r="37" spans="3:10" x14ac:dyDescent="0.35">
      <c r="C37" s="38"/>
      <c r="D37" s="38"/>
      <c r="E37" s="38"/>
      <c r="G37" s="38"/>
      <c r="H37" s="38"/>
      <c r="I37" s="38"/>
    </row>
    <row r="38" spans="3:10" x14ac:dyDescent="0.35">
      <c r="C38" s="38"/>
      <c r="D38" s="38"/>
      <c r="E38" s="38"/>
      <c r="G38" s="38"/>
      <c r="H38" s="38"/>
      <c r="I38" s="38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A25" sqref="A25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35">
      <c r="A3" s="39" t="str">
        <f>+'ROP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ht="10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20" ht="15.5" x14ac:dyDescent="0.35">
      <c r="A5" s="41" t="s">
        <v>3</v>
      </c>
      <c r="B5" s="41"/>
      <c r="C5" s="41"/>
      <c r="D5" s="41"/>
      <c r="E5" s="41"/>
      <c r="F5" s="29">
        <f>'ROP - FCL'!E5</f>
        <v>45597</v>
      </c>
      <c r="G5" s="27"/>
      <c r="H5" s="27"/>
      <c r="I5" s="27"/>
      <c r="J5" s="27"/>
    </row>
    <row r="6" spans="1:20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0" ht="36" customHeight="1" thickBot="1" x14ac:dyDescent="0.4">
      <c r="A7" s="56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6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  <c r="K8" s="42" t="s">
        <v>7</v>
      </c>
      <c r="L8" s="43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42" t="s">
        <v>9</v>
      </c>
      <c r="D9" s="43"/>
      <c r="E9" s="44"/>
      <c r="F9" s="58" t="s">
        <v>25</v>
      </c>
      <c r="G9" s="56" t="s">
        <v>24</v>
      </c>
      <c r="H9" s="42" t="s">
        <v>9</v>
      </c>
      <c r="I9" s="43"/>
      <c r="J9" s="44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7.22E-2</v>
      </c>
      <c r="D11" s="17">
        <v>7.6299999999999993E-2</v>
      </c>
      <c r="E11" s="17">
        <v>8.3000000000000004E-2</v>
      </c>
      <c r="F11" s="17"/>
      <c r="G11" s="17">
        <v>1.4999999999999999E-2</v>
      </c>
      <c r="H11" s="17">
        <v>4.7599999999999996E-2</v>
      </c>
      <c r="I11" s="17">
        <v>7.7600000000000002E-2</v>
      </c>
      <c r="J11" s="17">
        <v>8.4399999999999989E-2</v>
      </c>
      <c r="K11" s="17">
        <v>1.4999999999999999E-2</v>
      </c>
      <c r="L11" s="17">
        <v>6.5299999999999997E-2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5.9800000000000006E-2</v>
      </c>
      <c r="D12" s="18">
        <v>8.8100000000000012E-2</v>
      </c>
      <c r="E12" s="18">
        <v>9.3599999999999989E-2</v>
      </c>
      <c r="F12" s="18"/>
      <c r="G12" s="18">
        <v>1.4999999999999999E-2</v>
      </c>
      <c r="H12" s="18">
        <v>7.1099999999999997E-2</v>
      </c>
      <c r="I12" s="18">
        <v>9.8400000000000001E-2</v>
      </c>
      <c r="J12" s="18">
        <v>9.9000000000000005E-2</v>
      </c>
      <c r="K12" s="18"/>
      <c r="L12" s="18">
        <v>0</v>
      </c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4.4699999999999997E-2</v>
      </c>
      <c r="D13" s="17">
        <v>8.2699999999999996E-2</v>
      </c>
      <c r="E13" s="17">
        <v>8.8599999999999998E-2</v>
      </c>
      <c r="F13" s="17">
        <v>0.1</v>
      </c>
      <c r="G13" s="17"/>
      <c r="H13" s="17">
        <v>6.54E-2</v>
      </c>
      <c r="I13" s="17">
        <v>9.8000000000000004E-2</v>
      </c>
      <c r="J13" s="17">
        <v>9.9000000000000005E-2</v>
      </c>
      <c r="K13" s="17"/>
      <c r="L13" s="17">
        <v>0</v>
      </c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8.8000000000000009E-2</v>
      </c>
      <c r="D14" s="18">
        <v>8.9499999999999996E-2</v>
      </c>
      <c r="E14" s="18">
        <v>8.7799999999999989E-2</v>
      </c>
      <c r="F14" s="18"/>
      <c r="G14" s="18">
        <v>1.4999999999999999E-2</v>
      </c>
      <c r="H14" s="18">
        <v>7.7899999999999997E-2</v>
      </c>
      <c r="I14" s="18">
        <v>8.7799999999999989E-2</v>
      </c>
      <c r="J14" s="18">
        <v>8.9099999999999999E-2</v>
      </c>
      <c r="K14" s="18"/>
      <c r="L14" s="18">
        <v>0</v>
      </c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7.2900000000000006E-2</v>
      </c>
      <c r="D15" s="19">
        <v>9.01E-2</v>
      </c>
      <c r="E15" s="19">
        <v>8.7899999999999992E-2</v>
      </c>
      <c r="F15" s="19"/>
      <c r="G15" s="19">
        <v>1.7500000000000002E-2</v>
      </c>
      <c r="H15" s="19">
        <v>7.0199999999999999E-2</v>
      </c>
      <c r="I15" s="19">
        <v>0.09</v>
      </c>
      <c r="J15" s="19">
        <v>8.9700000000000002E-2</v>
      </c>
      <c r="K15" s="19"/>
      <c r="L15" s="19">
        <v>0</v>
      </c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7.1399999999999991E-2</v>
      </c>
      <c r="D16" s="24">
        <v>8.6699999999999999E-2</v>
      </c>
      <c r="E16" s="24">
        <v>8.8200000000000001E-2</v>
      </c>
      <c r="F16" s="24">
        <v>0.1</v>
      </c>
      <c r="G16" s="24">
        <v>1.5625E-2</v>
      </c>
      <c r="H16" s="24">
        <v>6.4199999999999993E-2</v>
      </c>
      <c r="I16" s="24">
        <v>8.9099999999999999E-2</v>
      </c>
      <c r="J16" s="24">
        <v>9.1899999999999996E-2</v>
      </c>
      <c r="K16" s="24">
        <v>1.4999999999999999E-2</v>
      </c>
      <c r="L16" s="24">
        <v>6.5299999999999997E-2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51" t="str">
        <f>+'ROP - FCL'!A19:I19</f>
        <v>(1) Información con base en cifras suministradas por la SUPEN con cierre a noviembre 2024</v>
      </c>
      <c r="B18" s="51"/>
      <c r="C18" s="51"/>
      <c r="D18" s="51"/>
      <c r="E18" s="51"/>
      <c r="F18" s="51"/>
      <c r="G18" s="51"/>
      <c r="H18" s="51"/>
      <c r="I18" s="51"/>
      <c r="J18" s="51"/>
      <c r="K18" s="34"/>
      <c r="L18" s="34"/>
    </row>
    <row r="19" spans="1:12" x14ac:dyDescent="0.3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2" x14ac:dyDescent="0.35">
      <c r="A20" s="60" t="s">
        <v>27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B28" s="33"/>
      <c r="C28"/>
      <c r="D28"/>
      <c r="E28"/>
      <c r="H28"/>
      <c r="I28"/>
      <c r="J28"/>
      <c r="L28"/>
    </row>
    <row r="29" spans="1:12" x14ac:dyDescent="0.35">
      <c r="L29"/>
    </row>
    <row r="31" spans="1:12" x14ac:dyDescent="0.35">
      <c r="C31" s="38"/>
      <c r="D31" s="38"/>
      <c r="E31" s="38"/>
      <c r="H31" s="38"/>
      <c r="I31" s="38"/>
      <c r="J31" s="38"/>
    </row>
    <row r="32" spans="1:12" x14ac:dyDescent="0.35">
      <c r="C32" s="38"/>
      <c r="D32" s="38"/>
      <c r="E32" s="38"/>
      <c r="H32" s="38"/>
      <c r="I32" s="38"/>
      <c r="J32" s="38"/>
    </row>
    <row r="33" spans="3:10" x14ac:dyDescent="0.35">
      <c r="C33" s="38"/>
      <c r="D33" s="38"/>
      <c r="E33" s="38"/>
      <c r="H33" s="38"/>
      <c r="I33" s="38"/>
      <c r="J33" s="38"/>
    </row>
    <row r="34" spans="3:10" x14ac:dyDescent="0.35">
      <c r="C34" s="38"/>
      <c r="D34" s="38"/>
      <c r="E34" s="38"/>
      <c r="H34" s="38"/>
      <c r="I34" s="38"/>
      <c r="J34" s="38"/>
    </row>
    <row r="35" spans="3:10" x14ac:dyDescent="0.35">
      <c r="C35" s="38"/>
      <c r="D35" s="38"/>
      <c r="E35" s="38"/>
      <c r="H35" s="38"/>
      <c r="I35" s="38"/>
      <c r="J35" s="38"/>
    </row>
    <row r="36" spans="3:10" x14ac:dyDescent="0.35">
      <c r="C36" s="38"/>
      <c r="D36" s="38"/>
      <c r="E36" s="38"/>
      <c r="H36" s="38"/>
      <c r="I36" s="38"/>
      <c r="J36" s="38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4"/>
  <sheetViews>
    <sheetView showGridLines="0" tabSelected="1" zoomScaleNormal="100" workbookViewId="0">
      <selection activeCell="A25" sqref="A25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1" x14ac:dyDescent="0.35">
      <c r="A3" s="39" t="str">
        <f>+'Régimen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1" ht="9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1" ht="15.5" x14ac:dyDescent="0.35">
      <c r="A5" s="41" t="s">
        <v>3</v>
      </c>
      <c r="B5" s="41"/>
      <c r="C5" s="41"/>
      <c r="D5" s="41"/>
      <c r="E5" s="41"/>
      <c r="F5" s="41"/>
      <c r="G5" s="29">
        <f>'ROP - FCL'!E5</f>
        <v>45597</v>
      </c>
      <c r="H5" s="27"/>
      <c r="I5" s="27"/>
      <c r="J5" s="27"/>
      <c r="K5" s="26"/>
    </row>
    <row r="6" spans="1:2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21" ht="26.25" customHeight="1" thickBot="1" x14ac:dyDescent="0.4">
      <c r="A7" s="56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6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  <c r="L8" s="42" t="s">
        <v>7</v>
      </c>
      <c r="M8" s="43"/>
      <c r="Q8" s="37"/>
      <c r="R8" s="37"/>
      <c r="S8" s="37"/>
    </row>
    <row r="9" spans="1:21" ht="18" customHeight="1" thickBot="1" x14ac:dyDescent="0.4">
      <c r="A9" s="56"/>
      <c r="B9" s="49" t="s">
        <v>25</v>
      </c>
      <c r="C9" s="49" t="s">
        <v>24</v>
      </c>
      <c r="D9" s="42" t="s">
        <v>9</v>
      </c>
      <c r="E9" s="43"/>
      <c r="F9" s="44"/>
      <c r="G9" s="62" t="s">
        <v>25</v>
      </c>
      <c r="H9" s="62" t="s">
        <v>24</v>
      </c>
      <c r="I9" s="65" t="s">
        <v>9</v>
      </c>
      <c r="J9" s="66"/>
      <c r="K9" s="67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3.9100000000000003E-2</v>
      </c>
      <c r="E11" s="17">
        <v>3.5499999999999997E-2</v>
      </c>
      <c r="F11" s="17">
        <v>4.2000000000000003E-2</v>
      </c>
      <c r="G11" s="17"/>
      <c r="H11" s="17">
        <v>8.0000000000000002E-3</v>
      </c>
      <c r="I11" s="17">
        <v>4.5499999999999999E-2</v>
      </c>
      <c r="J11" s="17">
        <v>4.8099999999999997E-2</v>
      </c>
      <c r="K11" s="17">
        <v>4.99E-2</v>
      </c>
      <c r="L11" s="17">
        <v>8.0000000000000002E-3</v>
      </c>
      <c r="M11" s="17">
        <v>5.33E-2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5.4600000000000003E-2</v>
      </c>
      <c r="E12" s="18">
        <v>6.5599999999999992E-2</v>
      </c>
      <c r="F12" s="18">
        <v>6.2100000000000002E-2</v>
      </c>
      <c r="G12" s="18"/>
      <c r="H12" s="18">
        <v>0.01</v>
      </c>
      <c r="I12" s="18">
        <v>5.5E-2</v>
      </c>
      <c r="J12" s="18">
        <v>6.7400000000000002E-2</v>
      </c>
      <c r="K12" s="18">
        <v>6.2600000000000003E-2</v>
      </c>
      <c r="L12" s="18"/>
      <c r="M12" s="18">
        <v>0</v>
      </c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4.9000000000000002E-2</v>
      </c>
      <c r="E13" s="20">
        <v>6.2699999999999992E-2</v>
      </c>
      <c r="F13" s="20">
        <v>5.6600000000000004E-2</v>
      </c>
      <c r="G13" s="20">
        <v>0.1</v>
      </c>
      <c r="H13" s="20"/>
      <c r="I13" s="20">
        <v>4.6300000000000001E-2</v>
      </c>
      <c r="J13" s="20">
        <v>5.9000000000000004E-2</v>
      </c>
      <c r="K13" s="20">
        <v>6.13E-2</v>
      </c>
      <c r="L13" s="20"/>
      <c r="M13" s="20">
        <v>0</v>
      </c>
      <c r="N13"/>
      <c r="O13" s="33"/>
      <c r="P13"/>
      <c r="Q13" s="37"/>
      <c r="R13" s="61"/>
      <c r="S13" s="61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6.2E-2</v>
      </c>
      <c r="E14" s="25">
        <v>5.9800000000000006E-2</v>
      </c>
      <c r="F14" s="25">
        <v>5.5099999999999996E-2</v>
      </c>
      <c r="G14" s="25">
        <v>0.1</v>
      </c>
      <c r="H14" s="25"/>
      <c r="I14" s="25">
        <v>5.9400000000000001E-2</v>
      </c>
      <c r="J14" s="25">
        <v>5.67E-2</v>
      </c>
      <c r="K14" s="25">
        <v>5.1200000000000002E-2</v>
      </c>
      <c r="L14" s="25"/>
      <c r="M14" s="25">
        <v>0</v>
      </c>
      <c r="N14"/>
      <c r="O14" s="33"/>
      <c r="P14"/>
      <c r="T14"/>
      <c r="U14"/>
    </row>
    <row r="15" spans="1:21" x14ac:dyDescent="0.35">
      <c r="A15" s="23" t="s">
        <v>19</v>
      </c>
      <c r="B15" s="16">
        <v>0.10000000000000002</v>
      </c>
      <c r="C15" s="16">
        <v>9.0000000000000011E-3</v>
      </c>
      <c r="D15" s="16">
        <v>5.3800000000000001E-2</v>
      </c>
      <c r="E15" s="16">
        <v>5.8400000000000001E-2</v>
      </c>
      <c r="F15" s="16">
        <v>5.4600000000000003E-2</v>
      </c>
      <c r="G15" s="16">
        <v>0.1</v>
      </c>
      <c r="H15" s="16">
        <v>9.0000000000000011E-3</v>
      </c>
      <c r="I15" s="16">
        <v>4.82E-2</v>
      </c>
      <c r="J15" s="16">
        <v>5.4000000000000006E-2</v>
      </c>
      <c r="K15" s="16">
        <v>5.45E-2</v>
      </c>
      <c r="L15" s="16">
        <v>8.0000000000000002E-3</v>
      </c>
      <c r="M15" s="16">
        <v>5.33E-2</v>
      </c>
    </row>
    <row r="16" spans="1:21" ht="15" thickBot="1" x14ac:dyDescent="0.4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35">
      <c r="A17" s="51" t="str">
        <f>+'Régimen Voluntario Colones'!A18:J18</f>
        <v>(1) Información con base en cifras suministradas por la SUPEN con cierre a noviembre 2024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5"/>
      <c r="M17" s="35"/>
    </row>
    <row r="18" spans="1:13" x14ac:dyDescent="0.3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  <c r="M18"/>
    </row>
    <row r="19" spans="1:13" x14ac:dyDescent="0.3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  <c r="M19"/>
    </row>
    <row r="20" spans="1:13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D25"/>
      <c r="E25"/>
      <c r="F25"/>
      <c r="I25"/>
      <c r="J25"/>
      <c r="K25"/>
      <c r="M25"/>
    </row>
    <row r="26" spans="1:13" x14ac:dyDescent="0.35">
      <c r="M26"/>
    </row>
    <row r="29" spans="1:13" x14ac:dyDescent="0.35">
      <c r="D29" s="38"/>
      <c r="E29" s="38"/>
      <c r="F29" s="38"/>
      <c r="I29" s="38"/>
      <c r="J29" s="38"/>
      <c r="K29" s="38"/>
    </row>
    <row r="30" spans="1:13" x14ac:dyDescent="0.35">
      <c r="D30" s="38"/>
      <c r="E30" s="38"/>
      <c r="F30" s="38"/>
      <c r="I30" s="38"/>
      <c r="J30" s="38"/>
      <c r="K30" s="38"/>
    </row>
    <row r="31" spans="1:13" x14ac:dyDescent="0.35">
      <c r="D31" s="38"/>
      <c r="E31" s="38"/>
      <c r="F31" s="38"/>
      <c r="I31" s="38"/>
      <c r="J31" s="38"/>
      <c r="K31" s="38"/>
    </row>
    <row r="32" spans="1:13" x14ac:dyDescent="0.35">
      <c r="D32" s="38"/>
      <c r="E32" s="38"/>
      <c r="F32" s="38"/>
      <c r="I32" s="38"/>
      <c r="J32" s="38"/>
      <c r="K32" s="38"/>
    </row>
    <row r="33" spans="4:11" x14ac:dyDescent="0.35">
      <c r="D33" s="38"/>
      <c r="E33" s="38"/>
      <c r="F33" s="38"/>
      <c r="I33" s="38"/>
      <c r="J33" s="38"/>
      <c r="K33" s="38"/>
    </row>
    <row r="34" spans="4:11" x14ac:dyDescent="0.35">
      <c r="D34" s="38"/>
    </row>
  </sheetData>
  <mergeCells count="27">
    <mergeCell ref="L16:M16"/>
    <mergeCell ref="L9:L10"/>
    <mergeCell ref="L7:M7"/>
    <mergeCell ref="L8:M8"/>
    <mergeCell ref="A19:K19"/>
    <mergeCell ref="A20:K20"/>
    <mergeCell ref="H9:H10"/>
    <mergeCell ref="A16:K16"/>
    <mergeCell ref="A18:K18"/>
    <mergeCell ref="A17:K17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2024-12-05T17:46:46Z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