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strory_supen_fi_cr/Documents/Documentos/"/>
    </mc:Choice>
  </mc:AlternateContent>
  <xr:revisionPtr revIDLastSave="92" documentId="8_{81AF4E5B-918F-4091-8C35-35D4C5021848}" xr6:coauthVersionLast="47" xr6:coauthVersionMax="47" xr10:uidLastSave="{A6F3DC1D-71DE-4366-A9E3-0AF6C822A035}"/>
  <bookViews>
    <workbookView xWindow="-120" yWindow="-120" windowWidth="29040" windowHeight="15840" firstSheet="1" activeTab="2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3"/>
  <c r="A18" i="2"/>
  <c r="A17" i="3" l="1"/>
  <c r="A3" i="2" l="1"/>
  <c r="A3" i="3" s="1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<sst xmlns="http://schemas.openxmlformats.org/spreadsheetml/2006/main" count="92" uniqueCount="39">
  <si>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</si>
  <si>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</si>
  <si>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</si>
  <si>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</si>
  <si>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</si>
  <si>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</si>
  <si>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</si>
  <si>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</si>
  <si>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</si>
  <si>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</si>
  <si>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</si>
  <si>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</si>
  <si>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</si>
  <si>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</si>
  <si>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</si>
  <si>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</si>
  <si>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</si>
  <si>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</si>
  <si>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</si>
  <si>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</si>
  <si>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</si>
  <si>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</si>
  <si>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</si>
  <si>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</si>
  <si>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</si>
  <si>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</si>
  <si>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</si>
  <si>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</si>
  <si>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</si>
  <si>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</si>
  <si>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</si>
  <si>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</si>
  <si>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</si>
  <si>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</si>
  <si>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</si>
  <si>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</si>
  <si>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</si>
  <si>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</si>
  <si>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setiembre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</si>
</sst>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9" fontId="0" fillId="2" borderId="0" xfId="1" applyFont="1" applyFill="1"/>
    <xf numFmtId="0" fontId="0" fillId="2" borderId="0" xfId="0" applyFill="1" applyAlignment="1">
      <alignment horizontal="right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0"/>
  <sheetViews>
    <sheetView showGridLines="0" zoomScaleNormal="100" workbookViewId="0">
      <selection activeCell="F26" sqref="F26"/>
    </sheetView>
  </sheetViews>
  <sheetFormatPr baseColWidth="10" defaultColWidth="11.42578125" defaultRowHeight="15" x14ac:dyDescent="0.25"/>
  <cols>
    <col min="1" max="1" width="20.7109375" style="1" customWidth="1"/>
    <col min="2" max="4" width="12.7109375" style="1" customWidth="1"/>
    <col min="5" max="5" width="19.28515625" style="1" bestFit="1" customWidth="1"/>
    <col min="6" max="9" width="12.7109375" style="1" customWidth="1"/>
    <col min="10" max="10" width="8.5703125" style="1" customWidth="1"/>
    <col min="11" max="16384" width="11.42578125" style="1"/>
  </cols>
  <sheetData>
    <row r="1" spans="1:18" x14ac:dyDescent="0.25">
      <c r="A1" s="54"/>
      <c r="B1" s="54"/>
      <c r="C1" s="54"/>
      <c r="D1" s="54"/>
      <c r="E1" s="54"/>
      <c r="F1" s="54"/>
      <c r="G1" s="54"/>
      <c r="H1" s="54"/>
      <c r="I1" s="54"/>
      <c r="J1" s="32"/>
    </row>
    <row r="2" spans="1:18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32"/>
    </row>
    <row r="3" spans="1:18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32"/>
    </row>
    <row r="4" spans="1:18" ht="8.4499999999999993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31"/>
    </row>
    <row r="5" spans="1:18" ht="15.75" x14ac:dyDescent="0.25">
      <c r="A5" s="55" t="s">
        <v>3</v>
      </c>
      <c r="B5" s="55"/>
      <c r="C5" s="55"/>
      <c r="D5" s="55"/>
      <c r="E5" s="29">
        <v>45536</v>
      </c>
      <c r="F5" s="27"/>
      <c r="G5" s="27"/>
      <c r="H5" s="27"/>
      <c r="I5" s="27"/>
      <c r="J5" s="27"/>
      <c r="K5" s="11"/>
    </row>
    <row r="6" spans="1:18" x14ac:dyDescent="0.25">
      <c r="A6" s="43"/>
      <c r="B6" s="43"/>
      <c r="C6" s="43"/>
      <c r="D6" s="43"/>
      <c r="E6" s="43"/>
      <c r="F6" s="43"/>
      <c r="G6" s="43"/>
      <c r="H6" s="43"/>
      <c r="I6" s="43"/>
      <c r="J6" s="31"/>
      <c r="K6" s="28"/>
      <c r="M6" s="66"/>
      <c r="N6" s="66"/>
      <c r="O6" s="66"/>
    </row>
    <row r="7" spans="1:18" ht="23.1" customHeight="1" thickBot="1" x14ac:dyDescent="0.3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  <c r="M7" s="66"/>
      <c r="N7" s="66"/>
      <c r="O7" s="66"/>
    </row>
    <row r="8" spans="1:18" ht="23.1" customHeight="1" thickBot="1" x14ac:dyDescent="0.3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  <c r="M8" s="66"/>
      <c r="N8" s="66"/>
      <c r="O8" s="66"/>
    </row>
    <row r="9" spans="1:18" ht="23.1" customHeight="1" thickBot="1" x14ac:dyDescent="0.3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  <c r="M9" s="66"/>
      <c r="N9" s="66"/>
      <c r="O9" s="66"/>
    </row>
    <row r="10" spans="1:18" ht="23.1" customHeight="1" thickBot="1" x14ac:dyDescent="0.3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  <c r="M10" s="66"/>
      <c r="N10" s="66"/>
      <c r="O10" s="66"/>
    </row>
    <row r="11" spans="1:18" ht="15.75" thickBot="1" x14ac:dyDescent="0.3">
      <c r="A11" s="8" t="s">
        <v>13</v>
      </c>
      <c r="B11" s="13">
        <v>3.5000000000000001E-3</v>
      </c>
      <c r="C11" s="13">
        <v>4.2099999999999999E-2</v>
      </c>
      <c r="D11" s="13">
        <v>8.7400000000000005E-2</v>
      </c>
      <c r="E11" s="13">
        <v>8.4900000000000003E-2</v>
      </c>
      <c r="F11" s="13">
        <v>0.02</v>
      </c>
      <c r="G11" s="13">
        <v>5.4699999999999999E-2</v>
      </c>
      <c r="H11" s="13">
        <v>8.6199999999999999E-2</v>
      </c>
      <c r="I11" s="13">
        <v>8.4499999999999992E-2</v>
      </c>
      <c r="J11" s="33"/>
      <c r="K11" s="33"/>
      <c r="L11" s="33"/>
      <c r="M11" s="66"/>
      <c r="N11" s="66"/>
      <c r="O11" s="66"/>
      <c r="P11" s="33"/>
      <c r="Q11" s="33"/>
      <c r="R11" s="33"/>
    </row>
    <row r="12" spans="1:18" ht="15.75" thickBot="1" x14ac:dyDescent="0.3">
      <c r="A12" s="6" t="s">
        <v>14</v>
      </c>
      <c r="B12" s="14">
        <v>3.5000000000000001E-3</v>
      </c>
      <c r="C12" s="14">
        <v>4.8399999999999999E-2</v>
      </c>
      <c r="D12" s="14">
        <v>8.3199999999999996E-2</v>
      </c>
      <c r="E12" s="14">
        <v>8.6300000000000002E-2</v>
      </c>
      <c r="F12" s="14">
        <v>0.02</v>
      </c>
      <c r="G12" s="14">
        <v>5.3800000000000001E-2</v>
      </c>
      <c r="H12" s="14">
        <v>9.3900000000000011E-2</v>
      </c>
      <c r="I12" s="14">
        <v>9.2399999999999996E-2</v>
      </c>
      <c r="J12" s="33"/>
      <c r="K12" s="33"/>
      <c r="L12" s="33"/>
      <c r="M12" s="66"/>
      <c r="N12" s="66"/>
      <c r="O12" s="66"/>
      <c r="P12" s="33"/>
      <c r="Q12" s="33"/>
      <c r="R12" s="33"/>
    </row>
    <row r="13" spans="1:18" ht="15.75" thickBot="1" x14ac:dyDescent="0.3">
      <c r="A13" s="8" t="s">
        <v>15</v>
      </c>
      <c r="B13" s="13">
        <v>3.5000000000000001E-3</v>
      </c>
      <c r="C13" s="13">
        <v>4.4800000000000006E-2</v>
      </c>
      <c r="D13" s="13">
        <v>8.48E-2</v>
      </c>
      <c r="E13" s="13">
        <v>8.77E-2</v>
      </c>
      <c r="F13" s="13">
        <v>0.02</v>
      </c>
      <c r="G13" s="13">
        <v>4.6100000000000002E-2</v>
      </c>
      <c r="H13" s="13">
        <v>9.11E-2</v>
      </c>
      <c r="I13" s="13">
        <v>9.01E-2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.75" thickBot="1" x14ac:dyDescent="0.3">
      <c r="A14" s="6" t="s">
        <v>16</v>
      </c>
      <c r="B14" s="14">
        <v>3.5000000000000001E-3</v>
      </c>
      <c r="C14" s="14">
        <v>4.1299999999999996E-2</v>
      </c>
      <c r="D14" s="14">
        <v>8.72E-2</v>
      </c>
      <c r="E14" s="14">
        <v>8.9099999999999999E-2</v>
      </c>
      <c r="F14" s="14">
        <v>1.9699999999999999E-2</v>
      </c>
      <c r="G14" s="14">
        <v>3.3599999999999998E-2</v>
      </c>
      <c r="H14" s="14">
        <v>7.22E-2</v>
      </c>
      <c r="I14" s="14">
        <v>7.8799999999999995E-2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.75" thickBot="1" x14ac:dyDescent="0.3">
      <c r="A15" s="8" t="s">
        <v>17</v>
      </c>
      <c r="B15" s="13">
        <v>3.5000000000000001E-3</v>
      </c>
      <c r="C15" s="13">
        <v>5.0099999999999999E-2</v>
      </c>
      <c r="D15" s="13">
        <v>9.3100000000000002E-2</v>
      </c>
      <c r="E15" s="13">
        <v>8.7799999999999989E-2</v>
      </c>
      <c r="F15" s="13">
        <v>0.02</v>
      </c>
      <c r="G15" s="13">
        <v>6.9599999999999995E-2</v>
      </c>
      <c r="H15" s="13">
        <v>8.6800000000000002E-2</v>
      </c>
      <c r="I15" s="13">
        <v>8.4900000000000003E-2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25">
      <c r="A16" s="9" t="s">
        <v>18</v>
      </c>
      <c r="B16" s="15">
        <v>3.5000000000000001E-3</v>
      </c>
      <c r="C16" s="15">
        <v>5.5E-2</v>
      </c>
      <c r="D16" s="15">
        <v>9.0299999999999991E-2</v>
      </c>
      <c r="E16" s="15">
        <v>8.72E-2</v>
      </c>
      <c r="F16" s="15">
        <v>0.02</v>
      </c>
      <c r="G16" s="15">
        <v>5.5199999999999999E-2</v>
      </c>
      <c r="H16" s="15">
        <v>8.9900000000000008E-2</v>
      </c>
      <c r="I16" s="15">
        <v>8.72E-2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25">
      <c r="A17" s="10" t="s">
        <v>19</v>
      </c>
      <c r="B17" s="24">
        <v>3.5000000000000001E-3</v>
      </c>
      <c r="C17" s="24">
        <v>4.8099999999999997E-2</v>
      </c>
      <c r="D17" s="24">
        <v>8.900000000000001E-2</v>
      </c>
      <c r="E17" s="24">
        <v>8.7300000000000003E-2</v>
      </c>
      <c r="F17" s="24">
        <v>0.02</v>
      </c>
      <c r="G17" s="24">
        <v>5.1399999999999994E-2</v>
      </c>
      <c r="H17" s="24">
        <v>8.4600000000000009E-2</v>
      </c>
      <c r="I17" s="24">
        <v>8.5199999999999998E-2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.75" thickBot="1" x14ac:dyDescent="0.3">
      <c r="A18" s="51"/>
      <c r="B18" s="51"/>
      <c r="C18" s="51"/>
      <c r="D18" s="51"/>
      <c r="E18" s="51"/>
      <c r="F18" s="51"/>
      <c r="G18" s="51"/>
      <c r="H18" s="51"/>
      <c r="I18" s="51"/>
    </row>
    <row r="19" spans="1:18" ht="15" customHeight="1" x14ac:dyDescent="0.25">
      <c r="A19" s="49" t="s">
        <v>38</v>
      </c>
      <c r="B19" s="50"/>
      <c r="C19" s="50"/>
      <c r="D19" s="50"/>
      <c r="E19" s="50"/>
      <c r="F19" s="50"/>
      <c r="G19" s="50"/>
      <c r="H19" s="50"/>
      <c r="I19" s="50"/>
      <c r="J19" s="33"/>
    </row>
    <row r="20" spans="1:18" x14ac:dyDescent="0.25">
      <c r="A20" s="52" t="s">
        <v>20</v>
      </c>
      <c r="B20" s="52"/>
      <c r="C20" s="52"/>
      <c r="D20" s="52"/>
      <c r="E20" s="52"/>
      <c r="F20" s="52"/>
      <c r="G20" s="52"/>
      <c r="H20" s="52"/>
      <c r="I20" s="52"/>
      <c r="J20" s="33"/>
    </row>
    <row r="21" spans="1:18" x14ac:dyDescent="0.25">
      <c r="A21" s="53" t="s">
        <v>21</v>
      </c>
      <c r="B21" s="53"/>
      <c r="C21" s="53"/>
      <c r="D21" s="53"/>
      <c r="E21" s="53"/>
      <c r="F21" s="53"/>
      <c r="G21" s="53"/>
      <c r="H21" s="53"/>
      <c r="I21" s="53"/>
      <c r="J21" s="33"/>
    </row>
    <row r="22" spans="1:18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33"/>
    </row>
    <row r="23" spans="1:18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33"/>
    </row>
    <row r="24" spans="1:18" x14ac:dyDescent="0.25">
      <c r="H24" s="28"/>
      <c r="J24" s="33"/>
    </row>
    <row r="25" spans="1:18" x14ac:dyDescent="0.25">
      <c r="J25" s="33"/>
    </row>
    <row r="30" spans="1:18" x14ac:dyDescent="0.25">
      <c r="C30" s="38"/>
      <c r="D30" s="38"/>
      <c r="E30" s="38"/>
    </row>
    <row r="31" spans="1:18" x14ac:dyDescent="0.25">
      <c r="C31" s="12"/>
    </row>
    <row r="36" spans="3:10" x14ac:dyDescent="0.25">
      <c r="D36" s="37"/>
    </row>
    <row r="40" spans="3:10" x14ac:dyDescent="0.25">
      <c r="C40" s="30"/>
      <c r="D40" s="30"/>
      <c r="E40" s="30"/>
      <c r="F40" s="30"/>
      <c r="G40" s="30"/>
      <c r="H40" s="30"/>
      <c r="I40" s="30"/>
      <c r="J40" s="30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29"/>
  <sheetViews>
    <sheetView showGridLines="0" topLeftCell="C1" zoomScaleNormal="100" workbookViewId="0">
      <selection activeCell="A20" sqref="A20:J20"/>
    </sheetView>
  </sheetViews>
  <sheetFormatPr baseColWidth="10" defaultColWidth="11.42578125" defaultRowHeight="15" x14ac:dyDescent="0.25"/>
  <cols>
    <col min="1" max="1" width="17.140625" style="1" customWidth="1"/>
    <col min="2" max="5" width="12.5703125" style="1" customWidth="1"/>
    <col min="6" max="6" width="19.28515625" style="1" bestFit="1" customWidth="1"/>
    <col min="7" max="10" width="10.5703125" style="1" customWidth="1"/>
    <col min="11" max="12" width="12.7109375" style="1" customWidth="1"/>
    <col min="13" max="13" width="6.85546875" style="1" bestFit="1" customWidth="1"/>
    <col min="14" max="14" width="9.42578125" style="1" customWidth="1"/>
    <col min="15" max="15" width="6.140625" style="1" bestFit="1" customWidth="1"/>
    <col min="16" max="18" width="4.85546875" style="1" bestFit="1" customWidth="1"/>
    <col min="19" max="19" width="5.85546875" style="1" bestFit="1" customWidth="1"/>
    <col min="20" max="20" width="4.85546875" style="1" bestFit="1" customWidth="1"/>
    <col min="21" max="16384" width="11.42578125" style="1"/>
  </cols>
  <sheetData>
    <row r="1" spans="1:20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0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0" x14ac:dyDescent="0.25">
      <c r="A3" s="54" t="str">
        <f>+'ROP - FCL'!A3:I3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20" ht="9.9499999999999993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20" ht="15.75" x14ac:dyDescent="0.25">
      <c r="A5" s="55" t="s">
        <v>3</v>
      </c>
      <c r="B5" s="55"/>
      <c r="C5" s="55"/>
      <c r="D5" s="55"/>
      <c r="E5" s="55"/>
      <c r="F5" s="29">
        <f>'ROP - FCL'!E5</f>
        <v>45536</v>
      </c>
      <c r="G5" s="27"/>
      <c r="H5" s="27"/>
      <c r="I5" s="27"/>
      <c r="J5" s="27"/>
    </row>
    <row r="6" spans="1:20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20" ht="36" customHeight="1" thickBot="1" x14ac:dyDescent="0.3">
      <c r="A7" s="57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  <c r="K7" s="45" t="s">
        <v>35</v>
      </c>
      <c r="L7" s="46"/>
    </row>
    <row r="8" spans="1:20" ht="26.25" customHeight="1" thickBot="1" x14ac:dyDescent="0.3">
      <c r="A8" s="57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  <c r="K8" s="39" t="s">
        <v>7</v>
      </c>
      <c r="L8" s="40"/>
      <c r="O8" s="66"/>
      <c r="P8" s="66"/>
      <c r="Q8" s="66"/>
    </row>
    <row r="9" spans="1:20" ht="26.25" customHeight="1" thickBot="1" x14ac:dyDescent="0.3">
      <c r="A9" s="57"/>
      <c r="B9" s="57" t="s">
        <v>24</v>
      </c>
      <c r="C9" s="39" t="s">
        <v>9</v>
      </c>
      <c r="D9" s="40"/>
      <c r="E9" s="41"/>
      <c r="F9" s="59" t="s">
        <v>25</v>
      </c>
      <c r="G9" s="57" t="s">
        <v>24</v>
      </c>
      <c r="H9" s="39" t="s">
        <v>9</v>
      </c>
      <c r="I9" s="40"/>
      <c r="J9" s="41"/>
      <c r="K9" s="47" t="s">
        <v>24</v>
      </c>
      <c r="L9" s="36" t="s">
        <v>9</v>
      </c>
      <c r="O9" s="66"/>
      <c r="P9" s="66"/>
      <c r="Q9" s="66"/>
    </row>
    <row r="10" spans="1:20" ht="26.25" customHeight="1" thickBot="1" x14ac:dyDescent="0.3">
      <c r="A10" s="44"/>
      <c r="B10" s="58"/>
      <c r="C10" s="21" t="s">
        <v>10</v>
      </c>
      <c r="D10" s="2" t="s">
        <v>11</v>
      </c>
      <c r="E10" s="2" t="s">
        <v>12</v>
      </c>
      <c r="F10" s="60"/>
      <c r="G10" s="58"/>
      <c r="H10" s="21" t="s">
        <v>10</v>
      </c>
      <c r="I10" s="2" t="s">
        <v>11</v>
      </c>
      <c r="J10" s="2" t="s">
        <v>12</v>
      </c>
      <c r="K10" s="48"/>
      <c r="L10" s="21" t="s">
        <v>10</v>
      </c>
      <c r="O10" s="66"/>
      <c r="P10" s="66"/>
      <c r="Q10" s="66"/>
    </row>
    <row r="11" spans="1:20" ht="15.75" thickBot="1" x14ac:dyDescent="0.3">
      <c r="A11" s="5" t="s">
        <v>13</v>
      </c>
      <c r="B11" s="17">
        <v>1.4999999999999999E-2</v>
      </c>
      <c r="C11" s="17">
        <v>7.2700000000000001E-2</v>
      </c>
      <c r="D11" s="17">
        <v>7.980000000000001E-2</v>
      </c>
      <c r="E11" s="17">
        <v>8.3100000000000007E-2</v>
      </c>
      <c r="F11" s="17"/>
      <c r="G11" s="17">
        <v>1.4999999999999999E-2</v>
      </c>
      <c r="H11" s="17">
        <v>4.58E-2</v>
      </c>
      <c r="I11" s="17">
        <v>8.1699999999999995E-2</v>
      </c>
      <c r="J11" s="17">
        <v>8.4399999999999989E-2</v>
      </c>
      <c r="K11" s="17">
        <v>1.4999999999999999E-2</v>
      </c>
      <c r="L11" s="17">
        <v>6.0600000000000001E-2</v>
      </c>
      <c r="N11" s="33"/>
      <c r="O11" s="66"/>
      <c r="P11" s="66"/>
      <c r="Q11" s="66"/>
      <c r="R11"/>
      <c r="S11"/>
      <c r="T11"/>
    </row>
    <row r="12" spans="1:20" ht="15.75" thickBot="1" x14ac:dyDescent="0.3">
      <c r="A12" s="6" t="s">
        <v>14</v>
      </c>
      <c r="B12" s="18">
        <v>1.4999999999999999E-2</v>
      </c>
      <c r="C12" s="18">
        <v>5.8799999999999998E-2</v>
      </c>
      <c r="D12" s="18">
        <v>9.2600000000000002E-2</v>
      </c>
      <c r="E12" s="18">
        <v>9.3800000000000008E-2</v>
      </c>
      <c r="F12" s="18"/>
      <c r="G12" s="18">
        <v>1.4999999999999999E-2</v>
      </c>
      <c r="H12" s="18">
        <v>6.88E-2</v>
      </c>
      <c r="I12" s="18">
        <v>0.1032</v>
      </c>
      <c r="J12" s="18">
        <v>9.9000000000000005E-2</v>
      </c>
      <c r="N12" s="33"/>
      <c r="O12" s="66"/>
      <c r="P12" s="66"/>
      <c r="Q12" s="66"/>
      <c r="R12"/>
      <c r="S12"/>
      <c r="T12"/>
    </row>
    <row r="13" spans="1:20" ht="15.75" thickBot="1" x14ac:dyDescent="0.3">
      <c r="A13" s="5" t="s">
        <v>15</v>
      </c>
      <c r="B13" s="17">
        <v>1.4999999999999999E-2</v>
      </c>
      <c r="C13" s="17">
        <v>4.7300000000000002E-2</v>
      </c>
      <c r="D13" s="17">
        <v>8.9600000000000013E-2</v>
      </c>
      <c r="E13" s="17">
        <v>8.929999999999999E-2</v>
      </c>
      <c r="F13" s="17">
        <v>0.1</v>
      </c>
      <c r="G13" s="17"/>
      <c r="H13" s="17">
        <v>6.7900000000000002E-2</v>
      </c>
      <c r="I13" s="17">
        <v>0.1033</v>
      </c>
      <c r="J13" s="17">
        <v>9.9100000000000008E-2</v>
      </c>
      <c r="N13" s="33"/>
      <c r="O13" s="66"/>
      <c r="P13" s="66"/>
      <c r="Q13" s="66"/>
      <c r="R13"/>
      <c r="S13"/>
      <c r="T13"/>
    </row>
    <row r="14" spans="1:20" ht="15.75" thickBot="1" x14ac:dyDescent="0.3">
      <c r="A14" s="6" t="s">
        <v>17</v>
      </c>
      <c r="B14" s="18">
        <v>1.4999999999999999E-2</v>
      </c>
      <c r="C14" s="18">
        <v>8.6800000000000002E-2</v>
      </c>
      <c r="D14" s="18">
        <v>9.2300000000000007E-2</v>
      </c>
      <c r="E14" s="18">
        <v>8.7799999999999989E-2</v>
      </c>
      <c r="F14" s="18"/>
      <c r="G14" s="18">
        <v>1.4999999999999999E-2</v>
      </c>
      <c r="H14" s="18">
        <v>7.8E-2</v>
      </c>
      <c r="I14" s="18">
        <v>9.0999999999999998E-2</v>
      </c>
      <c r="J14" s="18">
        <v>8.9200000000000002E-2</v>
      </c>
      <c r="N14" s="33"/>
      <c r="O14" s="66"/>
      <c r="P14" s="66"/>
      <c r="Q14" s="66"/>
      <c r="R14"/>
      <c r="S14"/>
      <c r="T14"/>
    </row>
    <row r="15" spans="1:20" x14ac:dyDescent="0.25">
      <c r="A15" s="7" t="s">
        <v>18</v>
      </c>
      <c r="B15" s="19">
        <v>1.7500000000000002E-2</v>
      </c>
      <c r="C15" s="19">
        <v>6.7199999999999996E-2</v>
      </c>
      <c r="D15" s="19">
        <v>9.5199999999999993E-2</v>
      </c>
      <c r="E15" s="19">
        <v>8.7599999999999997E-2</v>
      </c>
      <c r="F15" s="19"/>
      <c r="G15" s="19">
        <v>1.7500000000000002E-2</v>
      </c>
      <c r="H15" s="19">
        <v>6.7699999999999996E-2</v>
      </c>
      <c r="I15" s="19">
        <v>9.3599999999999989E-2</v>
      </c>
      <c r="J15" s="19">
        <v>8.9800000000000005E-2</v>
      </c>
      <c r="N15" s="33"/>
      <c r="O15" s="33"/>
      <c r="P15"/>
      <c r="Q15"/>
      <c r="R15"/>
      <c r="S15"/>
      <c r="T15"/>
    </row>
    <row r="16" spans="1:20" x14ac:dyDescent="0.25">
      <c r="A16" s="23" t="s">
        <v>19</v>
      </c>
      <c r="B16" s="24">
        <v>1.55E-2</v>
      </c>
      <c r="C16" s="24">
        <v>7.1099999999999997E-2</v>
      </c>
      <c r="D16" s="24">
        <v>9.0999999999999998E-2</v>
      </c>
      <c r="E16" s="24">
        <v>8.8399999999999992E-2</v>
      </c>
      <c r="F16" s="24">
        <v>0.1</v>
      </c>
      <c r="G16" s="24">
        <v>1.5625E-2</v>
      </c>
      <c r="H16" s="24">
        <v>6.4399999999999999E-2</v>
      </c>
      <c r="I16" s="24">
        <v>9.3599999999999989E-2</v>
      </c>
      <c r="J16" s="24">
        <v>9.1899999999999996E-2</v>
      </c>
      <c r="K16" s="24">
        <v>1.4999999999999999E-2</v>
      </c>
      <c r="L16" s="24">
        <v>6.0600000000000001E-2</v>
      </c>
      <c r="N16" s="33"/>
    </row>
    <row r="17" spans="1:12" ht="15.75" thickBo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25">
      <c r="A18" s="49" t="str">
        <f>+'ROP - FCL'!A19:I19</f>
        <v>(1) Información con base en cifras suministradas por la SUPEN con cierre a setiembre 2024</v>
      </c>
      <c r="B18" s="49"/>
      <c r="C18" s="49"/>
      <c r="D18" s="49"/>
      <c r="E18" s="49"/>
      <c r="F18" s="49"/>
      <c r="G18" s="49"/>
      <c r="H18" s="49"/>
      <c r="I18" s="49"/>
      <c r="J18" s="49"/>
      <c r="K18" s="34"/>
      <c r="L18" s="34"/>
    </row>
    <row r="19" spans="1:12" x14ac:dyDescent="0.25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2" x14ac:dyDescent="0.25">
      <c r="A20" s="56" t="s">
        <v>27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2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2" x14ac:dyDescent="0.25">
      <c r="C22"/>
      <c r="D22"/>
      <c r="E22"/>
      <c r="F22"/>
      <c r="G22"/>
      <c r="H22"/>
      <c r="I22"/>
      <c r="J22"/>
    </row>
    <row r="23" spans="1:12" x14ac:dyDescent="0.25">
      <c r="C23"/>
    </row>
    <row r="24" spans="1:12" x14ac:dyDescent="0.25">
      <c r="B24" s="33"/>
      <c r="C24"/>
      <c r="D24"/>
      <c r="E24"/>
      <c r="H24"/>
      <c r="I24"/>
      <c r="J24"/>
    </row>
    <row r="25" spans="1:12" x14ac:dyDescent="0.25">
      <c r="B25" s="33"/>
      <c r="C25"/>
      <c r="D25"/>
      <c r="E25"/>
      <c r="H25"/>
      <c r="I25"/>
      <c r="J25"/>
    </row>
    <row r="26" spans="1:12" x14ac:dyDescent="0.25">
      <c r="B26" s="33"/>
      <c r="C26"/>
      <c r="D26"/>
      <c r="E26"/>
      <c r="H26"/>
      <c r="I26"/>
      <c r="J26"/>
    </row>
    <row r="27" spans="1:12" x14ac:dyDescent="0.25">
      <c r="B27" s="33"/>
      <c r="C27"/>
      <c r="D27"/>
      <c r="E27"/>
      <c r="H27"/>
      <c r="I27"/>
      <c r="J27"/>
    </row>
    <row r="28" spans="1:12" x14ac:dyDescent="0.25">
      <c r="B28" s="33"/>
      <c r="C28"/>
      <c r="D28"/>
      <c r="E28"/>
      <c r="H28"/>
      <c r="I28"/>
      <c r="J28"/>
    </row>
    <row r="29" spans="1:12" x14ac:dyDescent="0.25">
      <c r="B29" s="33"/>
      <c r="C29"/>
      <c r="D29"/>
      <c r="E29"/>
      <c r="H29"/>
      <c r="I29"/>
      <c r="J29"/>
    </row>
  </sheetData>
  <mergeCells count="23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20"/>
  <sheetViews>
    <sheetView showGridLines="0" tabSelected="1" topLeftCell="C1" zoomScaleNormal="100" workbookViewId="0">
      <selection activeCell="L21" sqref="L21"/>
    </sheetView>
  </sheetViews>
  <sheetFormatPr baseColWidth="10" defaultColWidth="11.42578125" defaultRowHeight="15" x14ac:dyDescent="0.25"/>
  <cols>
    <col min="1" max="1" width="20.7109375" style="1" customWidth="1"/>
    <col min="2" max="6" width="11.85546875" style="1" customWidth="1"/>
    <col min="7" max="7" width="19.28515625" style="1" bestFit="1" customWidth="1"/>
    <col min="8" max="11" width="10.5703125" style="1" customWidth="1"/>
    <col min="12" max="13" width="13.42578125" style="1" customWidth="1"/>
    <col min="14" max="14" width="6.85546875" style="1" bestFit="1" customWidth="1"/>
    <col min="15" max="15" width="11.140625" style="1" customWidth="1"/>
    <col min="16" max="21" width="4.85546875" style="1" bestFit="1" customWidth="1"/>
    <col min="22" max="16384" width="11.42578125" style="1"/>
  </cols>
  <sheetData>
    <row r="1" spans="1:21" x14ac:dyDescent="0.2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1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21" x14ac:dyDescent="0.25">
      <c r="A3" s="54" t="str">
        <f>+'Régimen Voluntario Colones'!A3:J3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1" ht="9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21" ht="15.75" x14ac:dyDescent="0.25">
      <c r="A5" s="55" t="s">
        <v>3</v>
      </c>
      <c r="B5" s="55"/>
      <c r="C5" s="55"/>
      <c r="D5" s="55"/>
      <c r="E5" s="55"/>
      <c r="F5" s="55"/>
      <c r="G5" s="29">
        <f>'ROP - FCL'!E5</f>
        <v>45536</v>
      </c>
      <c r="H5" s="27"/>
      <c r="I5" s="27"/>
      <c r="J5" s="27"/>
      <c r="K5" s="26"/>
    </row>
    <row r="6" spans="1:2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21" ht="26.25" customHeight="1" thickBot="1" x14ac:dyDescent="0.3">
      <c r="A7" s="57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  <c r="L7" s="45" t="s">
        <v>36</v>
      </c>
      <c r="M7" s="46"/>
    </row>
    <row r="8" spans="1:21" ht="26.25" customHeight="1" thickBot="1" x14ac:dyDescent="0.3">
      <c r="A8" s="57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  <c r="L8" s="39" t="s">
        <v>7</v>
      </c>
      <c r="M8" s="40"/>
      <c r="Q8" s="66"/>
      <c r="R8" s="66"/>
      <c r="S8" s="66"/>
    </row>
    <row r="9" spans="1:21" ht="18" customHeight="1" thickBot="1" x14ac:dyDescent="0.3">
      <c r="A9" s="57"/>
      <c r="B9" s="47" t="s">
        <v>25</v>
      </c>
      <c r="C9" s="47" t="s">
        <v>24</v>
      </c>
      <c r="D9" s="39" t="s">
        <v>9</v>
      </c>
      <c r="E9" s="40"/>
      <c r="F9" s="41"/>
      <c r="G9" s="61" t="s">
        <v>25</v>
      </c>
      <c r="H9" s="61" t="s">
        <v>24</v>
      </c>
      <c r="I9" s="63" t="s">
        <v>9</v>
      </c>
      <c r="J9" s="64"/>
      <c r="K9" s="65"/>
      <c r="L9" s="47" t="s">
        <v>24</v>
      </c>
      <c r="M9" s="36" t="s">
        <v>9</v>
      </c>
      <c r="Q9" s="66"/>
      <c r="R9" s="66"/>
      <c r="S9" s="66"/>
    </row>
    <row r="10" spans="1:21" ht="18.95" customHeight="1" thickBot="1" x14ac:dyDescent="0.3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2"/>
      <c r="H10" s="62"/>
      <c r="I10" s="22" t="s">
        <v>10</v>
      </c>
      <c r="J10" s="4" t="s">
        <v>11</v>
      </c>
      <c r="K10" s="4" t="s">
        <v>12</v>
      </c>
      <c r="L10" s="48"/>
      <c r="M10" s="21" t="s">
        <v>10</v>
      </c>
      <c r="Q10" s="66"/>
      <c r="R10" s="66"/>
      <c r="S10" s="66"/>
    </row>
    <row r="11" spans="1:21" ht="15.75" thickBot="1" x14ac:dyDescent="0.3">
      <c r="A11" s="5" t="s">
        <v>30</v>
      </c>
      <c r="B11" s="17"/>
      <c r="C11" s="17">
        <v>8.0000000000000002E-3</v>
      </c>
      <c r="D11" s="17">
        <v>3.6699999999999997E-2</v>
      </c>
      <c r="E11" s="17">
        <v>3.7100000000000001E-2</v>
      </c>
      <c r="F11" s="17">
        <v>4.2000000000000003E-2</v>
      </c>
      <c r="G11" s="17"/>
      <c r="H11" s="17">
        <v>8.0000000000000002E-3</v>
      </c>
      <c r="I11" s="17">
        <v>4.1799999999999997E-2</v>
      </c>
      <c r="J11" s="17">
        <v>4.9400000000000006E-2</v>
      </c>
      <c r="K11" s="17">
        <v>4.9500000000000002E-2</v>
      </c>
      <c r="L11" s="17">
        <v>8.0000000000000002E-3</v>
      </c>
      <c r="M11" s="17">
        <v>4.8500000000000001E-2</v>
      </c>
      <c r="O11" s="33"/>
      <c r="P11"/>
      <c r="Q11" s="66"/>
      <c r="R11" s="66"/>
      <c r="S11" s="66"/>
      <c r="T11"/>
      <c r="U11"/>
    </row>
    <row r="12" spans="1:21" ht="15.75" thickBot="1" x14ac:dyDescent="0.3">
      <c r="A12" s="6" t="s">
        <v>31</v>
      </c>
      <c r="B12" s="18"/>
      <c r="C12" s="18">
        <v>0.01</v>
      </c>
      <c r="D12" s="18">
        <v>5.2000000000000005E-2</v>
      </c>
      <c r="E12" s="18">
        <v>6.6799999999999998E-2</v>
      </c>
      <c r="F12" s="18">
        <v>6.1699999999999998E-2</v>
      </c>
      <c r="G12" s="18"/>
      <c r="H12" s="18">
        <v>0.01</v>
      </c>
      <c r="I12" s="18">
        <v>5.16E-2</v>
      </c>
      <c r="J12" s="18">
        <v>6.8900000000000003E-2</v>
      </c>
      <c r="K12" s="18">
        <v>6.25E-2</v>
      </c>
      <c r="N12"/>
      <c r="O12" s="33"/>
      <c r="P12"/>
      <c r="Q12" s="66"/>
      <c r="R12" s="66"/>
      <c r="S12" s="66"/>
      <c r="T12"/>
      <c r="U12"/>
    </row>
    <row r="13" spans="1:21" ht="15.75" thickBot="1" x14ac:dyDescent="0.3">
      <c r="A13" s="5" t="s">
        <v>32</v>
      </c>
      <c r="B13" s="20">
        <v>0.1</v>
      </c>
      <c r="C13" s="20"/>
      <c r="D13" s="20">
        <v>5.0300000000000004E-2</v>
      </c>
      <c r="E13" s="20">
        <v>6.3099999999999989E-2</v>
      </c>
      <c r="F13" s="20">
        <v>5.6299999999999996E-2</v>
      </c>
      <c r="G13" s="20">
        <v>0.1</v>
      </c>
      <c r="H13" s="20"/>
      <c r="I13" s="20">
        <v>4.5400000000000003E-2</v>
      </c>
      <c r="J13" s="20">
        <v>0.06</v>
      </c>
      <c r="K13" s="20">
        <v>6.0899999999999996E-2</v>
      </c>
      <c r="N13"/>
      <c r="O13" s="33"/>
      <c r="P13"/>
      <c r="Q13" s="66"/>
      <c r="R13" s="67"/>
      <c r="S13" s="67"/>
      <c r="T13"/>
      <c r="U13"/>
    </row>
    <row r="14" spans="1:21" x14ac:dyDescent="0.25">
      <c r="A14" s="9" t="s">
        <v>33</v>
      </c>
      <c r="B14" s="25">
        <v>0.1</v>
      </c>
      <c r="C14" s="25"/>
      <c r="D14" s="25">
        <v>5.8499999999999996E-2</v>
      </c>
      <c r="E14" s="25">
        <v>6.0199999999999997E-2</v>
      </c>
      <c r="F14" s="25">
        <v>5.4900000000000004E-2</v>
      </c>
      <c r="G14" s="25">
        <v>0.1</v>
      </c>
      <c r="H14" s="25"/>
      <c r="I14" s="25">
        <v>5.57E-2</v>
      </c>
      <c r="J14" s="25">
        <v>5.62E-2</v>
      </c>
      <c r="K14" s="25">
        <v>5.0999999999999997E-2</v>
      </c>
      <c r="N14"/>
      <c r="O14" s="33"/>
      <c r="P14"/>
      <c r="T14"/>
      <c r="U14"/>
    </row>
    <row r="15" spans="1:21" x14ac:dyDescent="0.25">
      <c r="A15" s="23" t="s">
        <v>19</v>
      </c>
      <c r="B15" s="16">
        <v>0.10000000000000002</v>
      </c>
      <c r="C15" s="16">
        <v>9.0000000000000011E-3</v>
      </c>
      <c r="D15" s="16">
        <v>5.2300000000000006E-2</v>
      </c>
      <c r="E15" s="16">
        <v>5.91E-2</v>
      </c>
      <c r="F15" s="16">
        <v>5.4400000000000004E-2</v>
      </c>
      <c r="G15" s="16">
        <v>0.1</v>
      </c>
      <c r="H15" s="16">
        <v>9.0000000000000011E-3</v>
      </c>
      <c r="I15" s="16">
        <v>4.5599999999999995E-2</v>
      </c>
      <c r="J15" s="16">
        <v>5.5199999999999999E-2</v>
      </c>
      <c r="K15" s="16">
        <v>5.4199999999999998E-2</v>
      </c>
      <c r="L15" s="24">
        <v>8.0000000000000002E-3</v>
      </c>
      <c r="M15" s="24">
        <v>4.8500000000000001E-2</v>
      </c>
    </row>
    <row r="16" spans="1:21" ht="15.75" thickBot="1" x14ac:dyDescent="0.3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x14ac:dyDescent="0.25">
      <c r="A17" s="49" t="str">
        <f>+'Régimen Voluntario Colones'!A18:J18</f>
        <v>(1) Información con base en cifras suministradas por la SUPEN con cierre a setiembre 2024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35"/>
      <c r="M17" s="35"/>
    </row>
    <row r="18" spans="1:13" x14ac:dyDescent="0.25">
      <c r="A18" s="52" t="s">
        <v>26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3"/>
      <c r="M18"/>
    </row>
    <row r="19" spans="1:13" x14ac:dyDescent="0.25">
      <c r="A19" s="53" t="s">
        <v>34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3"/>
      <c r="M19"/>
    </row>
    <row r="20" spans="1:13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M20"/>
    </row>
  </sheetData>
  <mergeCells count="27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A17:K17"/>
    <mergeCell ref="D9:F9"/>
    <mergeCell ref="I9:K9"/>
    <mergeCell ref="L16:M16"/>
    <mergeCell ref="L9:L10"/>
    <mergeCell ref="L7:M7"/>
    <mergeCell ref="L8:M8"/>
    <mergeCell ref="A19:K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customXml/itemProps2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CASTRO RAMIREZ YENSY NATALIA</cp:lastModifiedBy>
  <cp:revision/>
  <dcterms:created xsi:type="dcterms:W3CDTF">2018-12-04T15:27:55Z</dcterms:created>
  <dcterms:modified xsi:type="dcterms:W3CDTF">2024-10-04T22:47:05Z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