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46F4CF4F-17DA-4A19-806C-486D11BC13E4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<sst xmlns="http://schemas.openxmlformats.org/spreadsheetml/2006/main" count="93" uniqueCount="39">
  <si>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</si>
  <si>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</si>
  <si>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</si>
  <si>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</si>
  <si>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</si>
  <si>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</si>
  <si>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</si>
  <si>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</si>
  <si>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</si>
  <si>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</si>
  <si>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</si>
  <si>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</si>
  <si>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</si>
  <si>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</si>
  <si>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</si>
  <si>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</si>
  <si>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</si>
  <si>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</si>
  <si>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</si>
  <si>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</si>
  <si>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</si>
  <si>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</si>
  <si>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</si>
  <si>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</si>
  <si>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</si>
  <si>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</si>
  <si>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</si>
  <si>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</si>
  <si>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</si>
  <si>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</si>
  <si>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</si>
  <si>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</si>
  <si>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</si>
  <si>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</si>
  <si>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</si>
  <si>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</si>
  <si>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</si>
  <si>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agosto 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</si>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</sst>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9" fontId="0" fillId="2" borderId="0" xfId="1" applyFont="1" applyFill="1"/>
    <xf numFmtId="0" fontId="0" fillId="2" borderId="0" xfId="0" applyFill="1" applyAlignment="1">
      <alignment horizontal="right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0"/>
  <sheetViews>
    <sheetView showGridLines="0" tabSelected="1" topLeftCell="A3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38"/>
    </row>
    <row r="2" spans="1:18" x14ac:dyDescent="0.3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38"/>
    </row>
    <row r="3" spans="1:18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38"/>
    </row>
    <row r="4" spans="1:18" ht="8.5" customHeight="1" x14ac:dyDescent="0.35">
      <c r="A4" s="46"/>
      <c r="B4" s="46"/>
      <c r="C4" s="46"/>
      <c r="D4" s="46"/>
      <c r="E4" s="46"/>
      <c r="F4" s="46"/>
      <c r="G4" s="46"/>
      <c r="H4" s="46"/>
      <c r="I4" s="46"/>
      <c r="J4" s="37"/>
    </row>
    <row r="5" spans="1:18" ht="15.5" x14ac:dyDescent="0.35">
      <c r="A5" s="47" t="s">
        <v>3</v>
      </c>
      <c r="B5" s="47"/>
      <c r="C5" s="47"/>
      <c r="D5" s="47"/>
      <c r="E5" s="35">
        <v>45505</v>
      </c>
      <c r="F5" s="30"/>
      <c r="G5" s="30"/>
      <c r="H5" s="30"/>
      <c r="I5" s="30"/>
      <c r="J5" s="30"/>
      <c r="K5" s="11"/>
    </row>
    <row r="6" spans="1:18" x14ac:dyDescent="0.35">
      <c r="A6" s="46"/>
      <c r="B6" s="46"/>
      <c r="C6" s="46"/>
      <c r="D6" s="46"/>
      <c r="E6" s="46"/>
      <c r="F6" s="46"/>
      <c r="G6" s="46"/>
      <c r="H6" s="46"/>
      <c r="I6" s="46"/>
      <c r="J6" s="37"/>
      <c r="K6" s="34"/>
    </row>
    <row r="7" spans="1:18" ht="23.15" customHeight="1" thickBot="1" x14ac:dyDescent="0.4">
      <c r="A7" s="52" t="s">
        <v>4</v>
      </c>
      <c r="B7" s="53" t="s">
        <v>5</v>
      </c>
      <c r="C7" s="54"/>
      <c r="D7" s="54"/>
      <c r="E7" s="52"/>
      <c r="F7" s="53" t="s">
        <v>6</v>
      </c>
      <c r="G7" s="54"/>
      <c r="H7" s="54"/>
      <c r="I7" s="54"/>
    </row>
    <row r="8" spans="1:18" ht="23.15" customHeight="1" thickBot="1" x14ac:dyDescent="0.4">
      <c r="A8" s="50"/>
      <c r="B8" s="48" t="s">
        <v>7</v>
      </c>
      <c r="C8" s="49"/>
      <c r="D8" s="49"/>
      <c r="E8" s="50"/>
      <c r="F8" s="48" t="s">
        <v>7</v>
      </c>
      <c r="G8" s="49"/>
      <c r="H8" s="49"/>
      <c r="I8" s="49"/>
    </row>
    <row r="9" spans="1:18" ht="23.15" customHeight="1" thickBot="1" x14ac:dyDescent="0.4">
      <c r="A9" s="50"/>
      <c r="B9" s="55" t="s">
        <v>8</v>
      </c>
      <c r="C9" s="48" t="s">
        <v>9</v>
      </c>
      <c r="D9" s="49"/>
      <c r="E9" s="50"/>
      <c r="F9" s="55" t="s">
        <v>8</v>
      </c>
      <c r="G9" s="48" t="s">
        <v>9</v>
      </c>
      <c r="H9" s="49"/>
      <c r="I9" s="50"/>
    </row>
    <row r="10" spans="1:18" ht="23.15" customHeight="1" thickBot="1" x14ac:dyDescent="0.4">
      <c r="A10" s="50"/>
      <c r="B10" s="56"/>
      <c r="C10" s="21" t="s">
        <v>10</v>
      </c>
      <c r="D10" s="2" t="s">
        <v>11</v>
      </c>
      <c r="E10" s="2" t="s">
        <v>12</v>
      </c>
      <c r="F10" s="56"/>
      <c r="G10" s="21" t="s">
        <v>10</v>
      </c>
      <c r="H10" s="2" t="s">
        <v>11</v>
      </c>
      <c r="I10" s="2" t="s">
        <v>12</v>
      </c>
    </row>
    <row r="11" spans="1:18" ht="15" thickBot="1" x14ac:dyDescent="0.4">
      <c r="A11" s="8" t="s">
        <v>13</v>
      </c>
      <c r="B11" s="13">
        <v>3.5000000000000001E-3</v>
      </c>
      <c r="C11" s="31">
        <v>4.9100000000000005E-2</v>
      </c>
      <c r="D11" s="31">
        <v>8.8699999999999987E-2</v>
      </c>
      <c r="E11" s="31">
        <v>8.4700000000000011E-2</v>
      </c>
      <c r="F11" s="13">
        <v>0.02</v>
      </c>
      <c r="G11" s="13">
        <v>5.74E-2</v>
      </c>
      <c r="H11" s="13">
        <v>8.7300000000000003E-2</v>
      </c>
      <c r="I11" s="13">
        <v>8.43E-2</v>
      </c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thickBot="1" x14ac:dyDescent="0.4">
      <c r="A12" s="6" t="s">
        <v>14</v>
      </c>
      <c r="B12" s="14">
        <v>3.5000000000000001E-3</v>
      </c>
      <c r="C12" s="32">
        <v>5.3399999999999996E-2</v>
      </c>
      <c r="D12" s="32">
        <v>8.4199999999999997E-2</v>
      </c>
      <c r="E12" s="32">
        <v>8.6199999999999999E-2</v>
      </c>
      <c r="F12" s="14">
        <v>0.02</v>
      </c>
      <c r="G12" s="14">
        <v>6.0899999999999996E-2</v>
      </c>
      <c r="H12" s="14">
        <v>9.5299999999999996E-2</v>
      </c>
      <c r="I12" s="14">
        <v>9.2499999999999999E-2</v>
      </c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 thickBot="1" x14ac:dyDescent="0.4">
      <c r="A13" s="8" t="s">
        <v>15</v>
      </c>
      <c r="B13" s="13">
        <v>3.5000000000000001E-3</v>
      </c>
      <c r="C13" s="31">
        <v>5.1399999999999994E-2</v>
      </c>
      <c r="D13" s="31">
        <v>8.5699999999999998E-2</v>
      </c>
      <c r="E13" s="31">
        <v>8.77E-2</v>
      </c>
      <c r="F13" s="13">
        <v>0.02</v>
      </c>
      <c r="G13" s="13">
        <v>5.4100000000000002E-2</v>
      </c>
      <c r="H13" s="13">
        <v>9.1999999999999998E-2</v>
      </c>
      <c r="I13" s="13">
        <v>9.0200000000000002E-2</v>
      </c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thickBot="1" x14ac:dyDescent="0.4">
      <c r="A14" s="6" t="s">
        <v>16</v>
      </c>
      <c r="B14" s="14">
        <v>3.5000000000000001E-3</v>
      </c>
      <c r="C14" s="32">
        <v>4.4800000000000006E-2</v>
      </c>
      <c r="D14" s="32">
        <v>8.8399999999999992E-2</v>
      </c>
      <c r="E14" s="32">
        <v>8.8900000000000007E-2</v>
      </c>
      <c r="F14" s="14">
        <v>1.9699999999999999E-2</v>
      </c>
      <c r="G14" s="14">
        <v>3.5900000000000001E-2</v>
      </c>
      <c r="H14" s="14">
        <v>7.3700000000000002E-2</v>
      </c>
      <c r="I14" s="14">
        <v>7.8799999999999995E-2</v>
      </c>
      <c r="J14" s="39"/>
      <c r="K14" s="39"/>
      <c r="L14" s="39"/>
      <c r="M14" s="39"/>
      <c r="N14" s="39"/>
      <c r="O14" s="39"/>
      <c r="P14" s="39"/>
      <c r="Q14" s="39"/>
      <c r="R14" s="39"/>
    </row>
    <row r="15" spans="1:18" ht="15" thickBot="1" x14ac:dyDescent="0.4">
      <c r="A15" s="8" t="s">
        <v>17</v>
      </c>
      <c r="B15" s="13">
        <v>3.5000000000000001E-3</v>
      </c>
      <c r="C15" s="31">
        <v>5.21E-2</v>
      </c>
      <c r="D15" s="31">
        <v>9.5100000000000004E-2</v>
      </c>
      <c r="E15" s="31">
        <v>8.7499999999999994E-2</v>
      </c>
      <c r="F15" s="13">
        <v>0.02</v>
      </c>
      <c r="G15" s="13">
        <v>7.6999999999999999E-2</v>
      </c>
      <c r="H15" s="13">
        <v>9.1199999999999989E-2</v>
      </c>
      <c r="I15" s="13">
        <v>8.6400000000000005E-2</v>
      </c>
      <c r="J15" s="39"/>
      <c r="K15" s="39"/>
      <c r="L15" s="39"/>
      <c r="M15" s="39"/>
      <c r="N15" s="39"/>
      <c r="O15" s="39"/>
      <c r="P15" s="39"/>
      <c r="Q15" s="39"/>
      <c r="R15" s="39"/>
    </row>
    <row r="16" spans="1:18" x14ac:dyDescent="0.35">
      <c r="A16" s="9" t="s">
        <v>18</v>
      </c>
      <c r="B16" s="15">
        <v>3.5000000000000001E-3</v>
      </c>
      <c r="C16" s="33">
        <v>5.9000000000000004E-2</v>
      </c>
      <c r="D16" s="33">
        <v>9.1199999999999989E-2</v>
      </c>
      <c r="E16" s="33">
        <v>8.6899999999999991E-2</v>
      </c>
      <c r="F16" s="15">
        <v>0.02</v>
      </c>
      <c r="G16" s="15">
        <v>6.1600000000000002E-2</v>
      </c>
      <c r="H16" s="15">
        <v>9.1199999999999989E-2</v>
      </c>
      <c r="I16" s="15">
        <v>8.7300000000000003E-2</v>
      </c>
      <c r="J16" s="39"/>
      <c r="K16" s="39"/>
      <c r="L16" s="39"/>
      <c r="M16" s="39"/>
      <c r="N16" s="39"/>
      <c r="O16" s="39"/>
      <c r="P16" s="39"/>
      <c r="Q16" s="39"/>
      <c r="R16" s="39"/>
    </row>
    <row r="17" spans="1:18" x14ac:dyDescent="0.35">
      <c r="A17" s="10" t="s">
        <v>19</v>
      </c>
      <c r="B17" s="26">
        <v>3.5000000000000001E-3</v>
      </c>
      <c r="C17" s="26">
        <v>5.2400000000000002E-2</v>
      </c>
      <c r="D17" s="26">
        <v>9.0500000000000011E-2</v>
      </c>
      <c r="E17" s="26">
        <v>8.6999999999999994E-2</v>
      </c>
      <c r="F17" s="26">
        <v>0.02</v>
      </c>
      <c r="G17" s="26">
        <v>5.6900000000000006E-2</v>
      </c>
      <c r="H17" s="26">
        <v>8.6699999999999999E-2</v>
      </c>
      <c r="I17" s="26">
        <v>8.539999999999999E-2</v>
      </c>
      <c r="J17" s="39"/>
      <c r="K17" s="39"/>
      <c r="L17" s="39"/>
      <c r="M17" s="39"/>
      <c r="N17" s="39"/>
      <c r="O17" s="39"/>
      <c r="P17" s="39"/>
      <c r="Q17" s="39"/>
      <c r="R17" s="39"/>
    </row>
    <row r="18" spans="1:18" ht="15" thickBot="1" x14ac:dyDescent="0.4">
      <c r="A18" s="59"/>
      <c r="B18" s="59"/>
      <c r="C18" s="59"/>
      <c r="D18" s="59"/>
      <c r="E18" s="59"/>
      <c r="F18" s="59"/>
      <c r="G18" s="59"/>
      <c r="H18" s="59"/>
      <c r="I18" s="59"/>
    </row>
    <row r="19" spans="1:18" ht="15" customHeight="1" x14ac:dyDescent="0.35">
      <c r="A19" s="57" t="s">
        <v>37</v>
      </c>
      <c r="B19" s="58"/>
      <c r="C19" s="58"/>
      <c r="D19" s="58"/>
      <c r="E19" s="58"/>
      <c r="F19" s="58"/>
      <c r="G19" s="58"/>
      <c r="H19" s="58"/>
      <c r="I19" s="58"/>
      <c r="J19" s="39"/>
    </row>
    <row r="20" spans="1:18" x14ac:dyDescent="0.35">
      <c r="A20" s="60" t="s">
        <v>20</v>
      </c>
      <c r="B20" s="60"/>
      <c r="C20" s="60"/>
      <c r="D20" s="60"/>
      <c r="E20" s="60"/>
      <c r="F20" s="60"/>
      <c r="G20" s="60"/>
      <c r="H20" s="60"/>
      <c r="I20" s="60"/>
      <c r="J20" s="39"/>
    </row>
    <row r="21" spans="1:18" x14ac:dyDescent="0.35">
      <c r="A21" s="61" t="s">
        <v>21</v>
      </c>
      <c r="B21" s="61"/>
      <c r="C21" s="61"/>
      <c r="D21" s="61"/>
      <c r="E21" s="61"/>
      <c r="F21" s="61"/>
      <c r="G21" s="61"/>
      <c r="H21" s="61"/>
      <c r="I21" s="61"/>
      <c r="J21" s="39"/>
    </row>
    <row r="22" spans="1:18" x14ac:dyDescent="0.35">
      <c r="A22" s="46"/>
      <c r="B22" s="46"/>
      <c r="C22" s="46"/>
      <c r="D22" s="46"/>
      <c r="E22" s="46"/>
      <c r="F22" s="46"/>
      <c r="G22" s="46"/>
      <c r="H22" s="46"/>
      <c r="I22" s="46"/>
      <c r="J22" s="39"/>
    </row>
    <row r="23" spans="1:18" x14ac:dyDescent="0.35">
      <c r="A23" s="51"/>
      <c r="B23" s="51"/>
      <c r="C23" s="51"/>
      <c r="D23" s="51"/>
      <c r="E23" s="51"/>
      <c r="F23" s="51"/>
      <c r="G23" s="51"/>
      <c r="H23" s="51"/>
      <c r="I23" s="51"/>
      <c r="J23" s="39"/>
    </row>
    <row r="24" spans="1:18" x14ac:dyDescent="0.35">
      <c r="H24" s="34"/>
      <c r="J24" s="39"/>
    </row>
    <row r="25" spans="1:18" x14ac:dyDescent="0.35">
      <c r="J25" s="39"/>
    </row>
    <row r="30" spans="1:18" x14ac:dyDescent="0.35">
      <c r="C30" s="44"/>
      <c r="D30" s="44"/>
      <c r="E30" s="44"/>
    </row>
    <row r="31" spans="1:18" x14ac:dyDescent="0.35">
      <c r="C31" s="12"/>
    </row>
    <row r="36" spans="3:10" x14ac:dyDescent="0.35">
      <c r="D36" s="43"/>
    </row>
    <row r="40" spans="3:10" x14ac:dyDescent="0.35">
      <c r="C40" s="36"/>
      <c r="D40" s="36"/>
      <c r="E40" s="36"/>
      <c r="F40" s="36"/>
      <c r="G40" s="36"/>
      <c r="H40" s="36"/>
      <c r="I40" s="36"/>
      <c r="J40" s="36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29"/>
  <sheetViews>
    <sheetView showGridLines="0" topLeftCell="A6" zoomScaleNormal="100" workbookViewId="0">
      <selection sqref="A1:L1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3.5429687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20" x14ac:dyDescent="0.3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0" x14ac:dyDescent="0.35">
      <c r="A3" s="45" t="str">
        <f>+'ROP - FCL'!A3:I3</f>
        <v>SEGÚN LO DISPUESTO EN EL  SP-A-191 DE 07 DE DICIEMBRE DEL 2017 Y SUS REFORMAS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20" ht="10" customHeigh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20" ht="15.5" x14ac:dyDescent="0.35">
      <c r="A5" s="47" t="s">
        <v>3</v>
      </c>
      <c r="B5" s="47"/>
      <c r="C5" s="47"/>
      <c r="D5" s="47"/>
      <c r="E5" s="47"/>
      <c r="F5" s="35">
        <f>'ROP - FCL'!E5</f>
        <v>45505</v>
      </c>
      <c r="G5" s="30"/>
      <c r="H5" s="30"/>
      <c r="I5" s="30"/>
      <c r="J5" s="30"/>
    </row>
    <row r="6" spans="1:20" x14ac:dyDescent="0.35">
      <c r="A6" s="46"/>
      <c r="B6" s="46"/>
      <c r="C6" s="46"/>
      <c r="D6" s="46"/>
      <c r="E6" s="46"/>
      <c r="F6" s="46"/>
      <c r="G6" s="46"/>
      <c r="H6" s="46"/>
      <c r="I6" s="46"/>
      <c r="J6" s="46"/>
    </row>
    <row r="7" spans="1:20" ht="36" customHeight="1" thickBot="1" x14ac:dyDescent="0.4">
      <c r="A7" s="62" t="s">
        <v>4</v>
      </c>
      <c r="B7" s="54" t="s">
        <v>22</v>
      </c>
      <c r="C7" s="54"/>
      <c r="D7" s="54"/>
      <c r="E7" s="52"/>
      <c r="F7" s="56" t="s">
        <v>23</v>
      </c>
      <c r="G7" s="56"/>
      <c r="H7" s="56"/>
      <c r="I7" s="56"/>
      <c r="J7" s="56"/>
      <c r="K7" s="53" t="s">
        <v>35</v>
      </c>
      <c r="L7" s="54"/>
    </row>
    <row r="8" spans="1:20" ht="26.25" customHeight="1" thickBot="1" x14ac:dyDescent="0.4">
      <c r="A8" s="62"/>
      <c r="B8" s="49" t="s">
        <v>7</v>
      </c>
      <c r="C8" s="49"/>
      <c r="D8" s="49"/>
      <c r="E8" s="50"/>
      <c r="F8" s="53" t="s">
        <v>7</v>
      </c>
      <c r="G8" s="54"/>
      <c r="H8" s="54"/>
      <c r="I8" s="54"/>
      <c r="J8" s="52"/>
      <c r="K8" s="48" t="s">
        <v>7</v>
      </c>
      <c r="L8" s="49"/>
    </row>
    <row r="9" spans="1:20" ht="26.25" customHeight="1" thickBot="1" x14ac:dyDescent="0.4">
      <c r="A9" s="62"/>
      <c r="B9" s="62" t="s">
        <v>24</v>
      </c>
      <c r="C9" s="48" t="s">
        <v>9</v>
      </c>
      <c r="D9" s="49"/>
      <c r="E9" s="50"/>
      <c r="F9" s="64" t="s">
        <v>25</v>
      </c>
      <c r="G9" s="62" t="s">
        <v>24</v>
      </c>
      <c r="H9" s="48" t="s">
        <v>9</v>
      </c>
      <c r="I9" s="49"/>
      <c r="J9" s="50"/>
      <c r="K9" s="55" t="s">
        <v>24</v>
      </c>
      <c r="L9" s="42" t="s">
        <v>9</v>
      </c>
    </row>
    <row r="10" spans="1:20" ht="26.25" customHeight="1" thickBot="1" x14ac:dyDescent="0.4">
      <c r="A10" s="52"/>
      <c r="B10" s="63"/>
      <c r="C10" s="21" t="s">
        <v>10</v>
      </c>
      <c r="D10" s="2" t="s">
        <v>11</v>
      </c>
      <c r="E10" s="2" t="s">
        <v>12</v>
      </c>
      <c r="F10" s="65"/>
      <c r="G10" s="63"/>
      <c r="H10" s="21" t="s">
        <v>10</v>
      </c>
      <c r="I10" s="2" t="s">
        <v>11</v>
      </c>
      <c r="J10" s="2" t="s">
        <v>12</v>
      </c>
      <c r="K10" s="56"/>
      <c r="L10" s="21" t="s">
        <v>10</v>
      </c>
    </row>
    <row r="11" spans="1:20" ht="15" thickBot="1" x14ac:dyDescent="0.4">
      <c r="A11" s="5" t="s">
        <v>13</v>
      </c>
      <c r="B11" s="17">
        <v>1.4999999999999999E-2</v>
      </c>
      <c r="C11" s="17">
        <v>7.2599999999999998E-2</v>
      </c>
      <c r="D11" s="17">
        <v>8.0100000000000005E-2</v>
      </c>
      <c r="E11" s="17">
        <v>8.2899999999999988E-2</v>
      </c>
      <c r="F11" s="17"/>
      <c r="G11" s="17">
        <v>1.4999999999999999E-2</v>
      </c>
      <c r="H11" s="17">
        <v>4.9599999999999998E-2</v>
      </c>
      <c r="I11" s="17">
        <v>8.2599999999999993E-2</v>
      </c>
      <c r="J11" s="17">
        <v>8.4199999999999997E-2</v>
      </c>
      <c r="K11" s="17">
        <v>1.4999999999999999E-2</v>
      </c>
      <c r="L11" s="17">
        <v>7.0599999999999996E-2</v>
      </c>
      <c r="N11" s="39"/>
      <c r="O11" s="39"/>
      <c r="P11"/>
      <c r="Q11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6.3399999999999998E-2</v>
      </c>
      <c r="D12" s="18">
        <v>9.4100000000000003E-2</v>
      </c>
      <c r="E12" s="18">
        <v>9.3800000000000008E-2</v>
      </c>
      <c r="F12" s="18"/>
      <c r="G12" s="18">
        <v>1.4999999999999999E-2</v>
      </c>
      <c r="H12" s="18">
        <v>7.5600000000000001E-2</v>
      </c>
      <c r="I12" s="18">
        <v>0.10439999999999999</v>
      </c>
      <c r="J12" s="18">
        <v>9.9000000000000005E-2</v>
      </c>
      <c r="N12" s="39"/>
      <c r="O12" s="39"/>
      <c r="P12"/>
      <c r="Q12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5.21E-2</v>
      </c>
      <c r="D13" s="17">
        <v>9.0500000000000011E-2</v>
      </c>
      <c r="E13" s="17">
        <v>8.9399999999999993E-2</v>
      </c>
      <c r="F13" s="17">
        <v>0.1</v>
      </c>
      <c r="G13" s="17"/>
      <c r="H13" s="17">
        <v>7.3499999999999996E-2</v>
      </c>
      <c r="I13" s="17">
        <v>0.10460000000000001</v>
      </c>
      <c r="J13" s="17">
        <v>9.9299999999999999E-2</v>
      </c>
      <c r="N13" s="39"/>
      <c r="O13" s="39"/>
      <c r="P13"/>
      <c r="Q13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8.7400000000000005E-2</v>
      </c>
      <c r="D14" s="18">
        <v>9.35E-2</v>
      </c>
      <c r="E14" s="18">
        <v>8.7799999999999989E-2</v>
      </c>
      <c r="F14" s="18"/>
      <c r="G14" s="18">
        <v>1.4999999999999999E-2</v>
      </c>
      <c r="H14" s="18">
        <v>7.9199999999999993E-2</v>
      </c>
      <c r="I14" s="18">
        <v>9.1999999999999998E-2</v>
      </c>
      <c r="J14" s="18">
        <v>8.929999999999999E-2</v>
      </c>
      <c r="N14" s="39"/>
      <c r="O14" s="39"/>
      <c r="P14"/>
      <c r="Q14"/>
      <c r="R14"/>
      <c r="S14"/>
      <c r="T14"/>
    </row>
    <row r="15" spans="1:20" x14ac:dyDescent="0.35">
      <c r="A15" s="7" t="s">
        <v>18</v>
      </c>
      <c r="B15" s="19">
        <v>1.7500000000000002E-2</v>
      </c>
      <c r="C15" s="24">
        <v>7.2999999999999995E-2</v>
      </c>
      <c r="D15" s="24">
        <v>9.64E-2</v>
      </c>
      <c r="E15" s="24">
        <v>8.7599999999999997E-2</v>
      </c>
      <c r="F15" s="19"/>
      <c r="G15" s="19">
        <v>1.7500000000000002E-2</v>
      </c>
      <c r="H15" s="24">
        <v>7.5300000000000006E-2</v>
      </c>
      <c r="I15" s="24">
        <v>9.4499999999999987E-2</v>
      </c>
      <c r="J15" s="24">
        <v>8.9800000000000005E-2</v>
      </c>
      <c r="N15" s="39"/>
      <c r="O15" s="39"/>
      <c r="P15"/>
      <c r="Q15"/>
      <c r="R15"/>
      <c r="S15"/>
      <c r="T15"/>
    </row>
    <row r="16" spans="1:20" x14ac:dyDescent="0.35">
      <c r="A16" s="25" t="s">
        <v>19</v>
      </c>
      <c r="B16" s="26">
        <v>1.55E-2</v>
      </c>
      <c r="C16" s="26">
        <v>7.3499999999999996E-2</v>
      </c>
      <c r="D16" s="26">
        <v>9.2100000000000015E-2</v>
      </c>
      <c r="E16" s="26">
        <v>8.8399999999999992E-2</v>
      </c>
      <c r="F16" s="26">
        <v>0.1</v>
      </c>
      <c r="G16" s="26">
        <v>1.5625E-2</v>
      </c>
      <c r="H16" s="26">
        <v>6.8400000000000002E-2</v>
      </c>
      <c r="I16" s="26">
        <v>9.4600000000000004E-2</v>
      </c>
      <c r="J16" s="26">
        <v>9.1999999999999998E-2</v>
      </c>
      <c r="K16" s="26">
        <v>1.4999999999999999E-2</v>
      </c>
      <c r="L16" s="26">
        <v>7.0599999999999996E-2</v>
      </c>
      <c r="N16" s="39"/>
    </row>
    <row r="17" spans="1:12" ht="15" thickBot="1" x14ac:dyDescent="0.4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5" customHeight="1" x14ac:dyDescent="0.35">
      <c r="A18" s="57" t="str">
        <f>+'ROP - FCL'!A19:I19</f>
        <v>(1) Información con base en cifras suministradas por la SUPEN con cierre a agosto 2024</v>
      </c>
      <c r="B18" s="57"/>
      <c r="C18" s="57"/>
      <c r="D18" s="57"/>
      <c r="E18" s="57"/>
      <c r="F18" s="57"/>
      <c r="G18" s="57"/>
      <c r="H18" s="57"/>
      <c r="I18" s="57"/>
      <c r="J18" s="57"/>
      <c r="K18" s="40"/>
      <c r="L18" s="40"/>
    </row>
    <row r="19" spans="1:12" x14ac:dyDescent="0.35">
      <c r="A19" s="60" t="s">
        <v>26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2" x14ac:dyDescent="0.35">
      <c r="A20" s="66" t="s">
        <v>27</v>
      </c>
      <c r="B20" s="66"/>
      <c r="C20" s="66"/>
      <c r="D20" s="66"/>
      <c r="E20" s="66"/>
      <c r="F20" s="66"/>
      <c r="G20" s="66"/>
      <c r="H20" s="66"/>
      <c r="I20" s="66"/>
      <c r="J20" s="66"/>
    </row>
    <row r="21" spans="1:12" x14ac:dyDescent="0.35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9"/>
      <c r="C24"/>
      <c r="D24"/>
      <c r="E24"/>
      <c r="H24"/>
      <c r="I24"/>
      <c r="J24"/>
    </row>
    <row r="25" spans="1:12" x14ac:dyDescent="0.35">
      <c r="B25" s="39"/>
      <c r="C25"/>
      <c r="D25"/>
      <c r="E25"/>
      <c r="H25"/>
      <c r="I25"/>
      <c r="J25"/>
    </row>
    <row r="26" spans="1:12" x14ac:dyDescent="0.35">
      <c r="B26" s="39"/>
      <c r="C26"/>
      <c r="D26"/>
      <c r="E26"/>
      <c r="H26"/>
      <c r="I26"/>
      <c r="J26"/>
    </row>
    <row r="27" spans="1:12" x14ac:dyDescent="0.35">
      <c r="B27" s="39"/>
      <c r="C27"/>
      <c r="D27"/>
      <c r="E27"/>
      <c r="H27"/>
      <c r="I27"/>
      <c r="J27"/>
    </row>
    <row r="28" spans="1:12" x14ac:dyDescent="0.35">
      <c r="B28" s="39"/>
      <c r="C28"/>
      <c r="D28"/>
      <c r="E28"/>
      <c r="H28"/>
      <c r="I28"/>
      <c r="J28"/>
    </row>
    <row r="29" spans="1:12" x14ac:dyDescent="0.35">
      <c r="B29" s="39"/>
      <c r="C29"/>
      <c r="D29"/>
      <c r="E29"/>
      <c r="H29"/>
      <c r="I29"/>
      <c r="J29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20"/>
  <sheetViews>
    <sheetView showGridLines="0" zoomScaleNormal="100" workbookViewId="0">
      <selection activeCell="N1" sqref="N1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3.5429687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21" x14ac:dyDescent="0.3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1" x14ac:dyDescent="0.35">
      <c r="A3" s="45" t="str">
        <f>+'Régimen Voluntario Colones'!A3:J3</f>
        <v>SEGÚN LO DISPUESTO EN EL  SP-A-191 DE 07 DE DICIEMBRE DEL 2017 Y SUS REFORMAS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1" ht="9" customHeight="1" x14ac:dyDescent="0.3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21" ht="15.5" x14ac:dyDescent="0.35">
      <c r="A5" s="47" t="s">
        <v>3</v>
      </c>
      <c r="B5" s="47"/>
      <c r="C5" s="47"/>
      <c r="D5" s="47"/>
      <c r="E5" s="47"/>
      <c r="F5" s="47"/>
      <c r="G5" s="35">
        <f>'ROP - FCL'!E5</f>
        <v>45505</v>
      </c>
      <c r="H5" s="30"/>
      <c r="I5" s="30"/>
      <c r="J5" s="30"/>
      <c r="K5" s="29"/>
    </row>
    <row r="6" spans="1:21" x14ac:dyDescent="0.3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12"/>
    </row>
    <row r="7" spans="1:21" ht="26.25" customHeight="1" thickBot="1" x14ac:dyDescent="0.4">
      <c r="A7" s="62" t="s">
        <v>4</v>
      </c>
      <c r="B7" s="53" t="s">
        <v>28</v>
      </c>
      <c r="C7" s="54"/>
      <c r="D7" s="54"/>
      <c r="E7" s="54"/>
      <c r="F7" s="52"/>
      <c r="G7" s="53" t="s">
        <v>29</v>
      </c>
      <c r="H7" s="54"/>
      <c r="I7" s="54"/>
      <c r="J7" s="54"/>
      <c r="K7" s="52"/>
      <c r="L7" s="53" t="s">
        <v>36</v>
      </c>
      <c r="M7" s="54"/>
    </row>
    <row r="8" spans="1:21" ht="26.25" customHeight="1" thickBot="1" x14ac:dyDescent="0.4">
      <c r="A8" s="62"/>
      <c r="B8" s="48" t="s">
        <v>7</v>
      </c>
      <c r="C8" s="49"/>
      <c r="D8" s="49"/>
      <c r="E8" s="49"/>
      <c r="F8" s="50"/>
      <c r="G8" s="48" t="s">
        <v>7</v>
      </c>
      <c r="H8" s="49"/>
      <c r="I8" s="49"/>
      <c r="J8" s="49"/>
      <c r="K8" s="50"/>
      <c r="L8" s="48" t="s">
        <v>7</v>
      </c>
      <c r="M8" s="49"/>
    </row>
    <row r="9" spans="1:21" ht="18" customHeight="1" thickBot="1" x14ac:dyDescent="0.4">
      <c r="A9" s="62"/>
      <c r="B9" s="55" t="s">
        <v>25</v>
      </c>
      <c r="C9" s="55" t="s">
        <v>24</v>
      </c>
      <c r="D9" s="48" t="s">
        <v>9</v>
      </c>
      <c r="E9" s="49"/>
      <c r="F9" s="50"/>
      <c r="G9" s="67" t="s">
        <v>25</v>
      </c>
      <c r="H9" s="67" t="s">
        <v>24</v>
      </c>
      <c r="I9" s="69" t="s">
        <v>9</v>
      </c>
      <c r="J9" s="70"/>
      <c r="K9" s="71"/>
      <c r="L9" s="55" t="s">
        <v>24</v>
      </c>
      <c r="M9" s="42" t="s">
        <v>9</v>
      </c>
    </row>
    <row r="10" spans="1:21" ht="19" customHeight="1" thickBot="1" x14ac:dyDescent="0.4">
      <c r="A10" s="52"/>
      <c r="B10" s="56"/>
      <c r="C10" s="56"/>
      <c r="D10" s="21" t="s">
        <v>10</v>
      </c>
      <c r="E10" s="2" t="s">
        <v>11</v>
      </c>
      <c r="F10" s="2" t="s">
        <v>12</v>
      </c>
      <c r="G10" s="68"/>
      <c r="H10" s="68"/>
      <c r="I10" s="22" t="s">
        <v>10</v>
      </c>
      <c r="J10" s="4" t="s">
        <v>11</v>
      </c>
      <c r="K10" s="4" t="s">
        <v>12</v>
      </c>
      <c r="L10" s="56"/>
      <c r="M10" s="21" t="s">
        <v>10</v>
      </c>
    </row>
    <row r="11" spans="1:21" ht="15" thickBot="1" x14ac:dyDescent="0.4">
      <c r="A11" s="5" t="s">
        <v>30</v>
      </c>
      <c r="B11" s="17"/>
      <c r="C11" s="17">
        <v>8.0000000000000002E-3</v>
      </c>
      <c r="D11" s="20">
        <v>3.49E-2</v>
      </c>
      <c r="E11" s="20">
        <v>3.5799999999999998E-2</v>
      </c>
      <c r="F11" s="20">
        <v>4.1500000000000002E-2</v>
      </c>
      <c r="G11" s="17"/>
      <c r="H11" s="17">
        <v>8.0000000000000002E-3</v>
      </c>
      <c r="I11" s="20">
        <v>3.9199999999999999E-2</v>
      </c>
      <c r="J11" s="20">
        <v>4.7100000000000003E-2</v>
      </c>
      <c r="K11" s="20">
        <v>4.8600000000000004E-2</v>
      </c>
      <c r="L11" s="17">
        <v>8.0000000000000002E-3</v>
      </c>
      <c r="M11" s="17">
        <v>4.4699999999999997E-2</v>
      </c>
      <c r="O11" s="39"/>
      <c r="P11"/>
      <c r="Q11"/>
      <c r="R11"/>
      <c r="S11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23">
        <v>5.1100000000000007E-2</v>
      </c>
      <c r="E12" s="23">
        <v>6.5500000000000003E-2</v>
      </c>
      <c r="F12" s="23">
        <v>6.1200000000000004E-2</v>
      </c>
      <c r="G12" s="18"/>
      <c r="H12" s="18">
        <v>0.01</v>
      </c>
      <c r="I12" s="23">
        <v>5.0300000000000004E-2</v>
      </c>
      <c r="J12" s="23">
        <v>6.7699999999999996E-2</v>
      </c>
      <c r="K12" s="23">
        <v>6.1799999999999994E-2</v>
      </c>
      <c r="N12"/>
      <c r="O12" s="39"/>
      <c r="P12"/>
      <c r="Q12"/>
      <c r="R12"/>
      <c r="S12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4.7800000000000002E-2</v>
      </c>
      <c r="E13" s="20">
        <v>6.0899999999999996E-2</v>
      </c>
      <c r="F13" s="20">
        <v>5.5300000000000002E-2</v>
      </c>
      <c r="G13" s="20">
        <v>0.1</v>
      </c>
      <c r="H13" s="20"/>
      <c r="I13" s="20">
        <v>4.3899999999999995E-2</v>
      </c>
      <c r="J13" s="20">
        <v>5.7300000000000004E-2</v>
      </c>
      <c r="K13" s="20">
        <v>0.06</v>
      </c>
      <c r="N13"/>
      <c r="O13" s="39"/>
      <c r="P13"/>
      <c r="Q13"/>
      <c r="R13"/>
      <c r="S13"/>
      <c r="T13"/>
      <c r="U13"/>
    </row>
    <row r="14" spans="1:21" x14ac:dyDescent="0.35">
      <c r="A14" s="9" t="s">
        <v>33</v>
      </c>
      <c r="B14" s="27">
        <v>0.1</v>
      </c>
      <c r="C14" s="27"/>
      <c r="D14" s="28">
        <v>5.96E-2</v>
      </c>
      <c r="E14" s="28">
        <v>6.1100000000000002E-2</v>
      </c>
      <c r="F14" s="28">
        <v>5.5199999999999999E-2</v>
      </c>
      <c r="G14" s="27">
        <v>0.1</v>
      </c>
      <c r="H14" s="27"/>
      <c r="I14" s="28">
        <v>5.7800000000000004E-2</v>
      </c>
      <c r="J14" s="28">
        <v>5.8099999999999999E-2</v>
      </c>
      <c r="K14" s="28">
        <v>5.1699999999999996E-2</v>
      </c>
      <c r="N14"/>
      <c r="O14" s="39"/>
      <c r="P14"/>
      <c r="Q14"/>
      <c r="R14"/>
      <c r="S14"/>
      <c r="T14"/>
      <c r="U14"/>
    </row>
    <row r="15" spans="1:21" x14ac:dyDescent="0.35">
      <c r="A15" s="25" t="s">
        <v>19</v>
      </c>
      <c r="B15" s="16">
        <v>0.10000000000000002</v>
      </c>
      <c r="C15" s="16">
        <v>9.0000000000000011E-3</v>
      </c>
      <c r="D15" s="16">
        <v>5.16E-2</v>
      </c>
      <c r="E15" s="16">
        <v>5.8299999999999998E-2</v>
      </c>
      <c r="F15" s="16">
        <v>5.4000000000000006E-2</v>
      </c>
      <c r="G15" s="16">
        <v>0.1</v>
      </c>
      <c r="H15" s="16">
        <v>9.0000000000000011E-3</v>
      </c>
      <c r="I15" s="16">
        <v>4.4199999999999996E-2</v>
      </c>
      <c r="J15" s="16">
        <v>5.3399999999999996E-2</v>
      </c>
      <c r="K15" s="16">
        <v>5.3600000000000002E-2</v>
      </c>
      <c r="L15" s="26">
        <v>8.0000000000000002E-3</v>
      </c>
      <c r="M15" s="26">
        <v>4.4699999999999997E-2</v>
      </c>
    </row>
    <row r="16" spans="1:21" ht="15" thickBot="1" x14ac:dyDescent="0.4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x14ac:dyDescent="0.35">
      <c r="A17" s="57" t="str">
        <f>+'Régimen Voluntario Colones'!A18:J18</f>
        <v>(1) Información con base en cifras suministradas por la SUPEN con cierre a agosto 2024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41"/>
      <c r="M17" s="41"/>
    </row>
    <row r="18" spans="1:13" x14ac:dyDescent="0.35">
      <c r="A18" s="60" t="s">
        <v>26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3"/>
      <c r="M18"/>
    </row>
    <row r="19" spans="1:13" x14ac:dyDescent="0.35">
      <c r="A19" s="61" t="s">
        <v>34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3"/>
      <c r="M19"/>
    </row>
    <row r="20" spans="1:13" x14ac:dyDescent="0.3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M20"/>
    </row>
  </sheetData>
  <mergeCells count="26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4:K4"/>
    <mergeCell ref="A1:M1"/>
    <mergeCell ref="A2:M2"/>
    <mergeCell ref="A3:M3"/>
    <mergeCell ref="A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2024-09-09T21:21:08Z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