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21BA547A-AE0E-4744-B4BB-A007B4573229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<sst xmlns="http://schemas.openxmlformats.org/spreadsheetml/2006/main" count="83" uniqueCount="36">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</sst>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9" fillId="7" borderId="4" xfId="2" applyFont="1" applyFill="1" applyBorder="1"/>
    <xf numFmtId="0" fontId="9" fillId="0" borderId="4" xfId="2" applyFont="1" applyBorder="1"/>
    <xf numFmtId="0" fontId="9" fillId="4" borderId="10" xfId="2" applyFont="1" applyFill="1" applyBorder="1"/>
    <xf numFmtId="0" fontId="9" fillId="4" borderId="4" xfId="2" applyFont="1" applyFill="1" applyBorder="1"/>
    <xf numFmtId="0" fontId="9" fillId="0" borderId="10" xfId="2" applyFont="1" applyBorder="1"/>
    <xf numFmtId="0" fontId="10" fillId="5" borderId="11" xfId="2" applyFont="1" applyFill="1" applyBorder="1"/>
    <xf numFmtId="43" fontId="0" fillId="0" borderId="0" xfId="0" applyNumberFormat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2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0" fillId="6" borderId="13" xfId="2" applyFont="1" applyFill="1" applyBorder="1"/>
    <xf numFmtId="10" fontId="12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3" fillId="4" borderId="4" xfId="1" applyNumberFormat="1" applyFont="1" applyFill="1" applyBorder="1" applyAlignment="1">
      <alignment horizontal="center"/>
    </xf>
    <xf numFmtId="10" fontId="13" fillId="0" borderId="4" xfId="1" applyNumberFormat="1" applyFont="1" applyBorder="1" applyAlignment="1">
      <alignment horizontal="center"/>
    </xf>
    <xf numFmtId="10" fontId="13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15" xfId="0" applyFont="1" applyBorder="1" applyAlignment="1">
      <alignment horizontal="left" vertical="center" wrapText="1"/>
    </xf>
    <xf numFmtId="0" fontId="8" fillId="3" borderId="17" xfId="2" applyFont="1" applyFill="1" applyBorder="1" applyAlignment="1">
      <alignment horizontal="center" vertical="center" wrapText="1"/>
    </xf>
    <xf numFmtId="0" fontId="11" fillId="0" borderId="9" xfId="2" applyFont="1" applyBorder="1" applyAlignment="1"/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</cellXfs>
  <cellStyles count="6">
    <cellStyle name="Hipervínculo 2" xfId="4" xr:uid="{5D22750B-0F15-4A09-9282-DBAFC1462945}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tabSelected="1" zoomScaleNormal="100" workbookViewId="0">
      <selection activeCell="F5" sqref="F5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37"/>
    </row>
    <row r="2" spans="1:11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37"/>
    </row>
    <row r="3" spans="1:11" x14ac:dyDescent="0.3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37"/>
    </row>
    <row r="4" spans="1:11" x14ac:dyDescent="0.35">
      <c r="A4" s="44"/>
      <c r="B4" s="44"/>
      <c r="C4" s="44"/>
      <c r="D4" s="44"/>
      <c r="E4" s="44"/>
      <c r="F4" s="44"/>
      <c r="G4" s="44"/>
      <c r="H4" s="44"/>
      <c r="I4" s="44"/>
      <c r="J4" s="36"/>
    </row>
    <row r="5" spans="1:11" ht="15.5" x14ac:dyDescent="0.35">
      <c r="A5" s="56" t="s">
        <v>3</v>
      </c>
      <c r="B5" s="56"/>
      <c r="C5" s="56"/>
      <c r="D5" s="56"/>
      <c r="E5" s="33">
        <v>45352</v>
      </c>
      <c r="F5" s="28"/>
      <c r="G5" s="28"/>
      <c r="H5" s="28"/>
      <c r="I5" s="28"/>
      <c r="J5" s="28"/>
      <c r="K5" s="10"/>
    </row>
    <row r="6" spans="1:11" x14ac:dyDescent="0.35">
      <c r="A6" s="44"/>
      <c r="B6" s="44"/>
      <c r="C6" s="44"/>
      <c r="D6" s="44"/>
      <c r="E6" s="44"/>
      <c r="F6" s="44"/>
      <c r="G6" s="44"/>
      <c r="H6" s="44"/>
      <c r="I6" s="44"/>
      <c r="J6" s="36"/>
      <c r="K6" s="32"/>
    </row>
    <row r="7" spans="1:11" ht="23.15" customHeight="1" thickBot="1" x14ac:dyDescent="0.4">
      <c r="A7" s="45" t="s">
        <v>4</v>
      </c>
      <c r="B7" s="46" t="s">
        <v>5</v>
      </c>
      <c r="C7" s="47"/>
      <c r="D7" s="47"/>
      <c r="E7" s="45"/>
      <c r="F7" s="46" t="s">
        <v>6</v>
      </c>
      <c r="G7" s="47"/>
      <c r="H7" s="47"/>
      <c r="I7" s="47"/>
    </row>
    <row r="8" spans="1:11" ht="23.15" customHeight="1" thickBot="1" x14ac:dyDescent="0.4">
      <c r="A8" s="42"/>
      <c r="B8" s="40" t="s">
        <v>7</v>
      </c>
      <c r="C8" s="41"/>
      <c r="D8" s="41"/>
      <c r="E8" s="42"/>
      <c r="F8" s="40" t="s">
        <v>7</v>
      </c>
      <c r="G8" s="41"/>
      <c r="H8" s="41"/>
      <c r="I8" s="41"/>
    </row>
    <row r="9" spans="1:11" ht="23.15" customHeight="1" thickBot="1" x14ac:dyDescent="0.4">
      <c r="A9" s="42"/>
      <c r="B9" s="48" t="s">
        <v>8</v>
      </c>
      <c r="C9" s="40" t="s">
        <v>9</v>
      </c>
      <c r="D9" s="41"/>
      <c r="E9" s="42"/>
      <c r="F9" s="48" t="s">
        <v>8</v>
      </c>
      <c r="G9" s="40" t="s">
        <v>9</v>
      </c>
      <c r="H9" s="41"/>
      <c r="I9" s="42"/>
    </row>
    <row r="10" spans="1:11" ht="23.15" customHeight="1" thickBot="1" x14ac:dyDescent="0.4">
      <c r="A10" s="42"/>
      <c r="B10" s="49"/>
      <c r="C10" s="19" t="s">
        <v>10</v>
      </c>
      <c r="D10" s="2" t="s">
        <v>11</v>
      </c>
      <c r="E10" s="2" t="s">
        <v>12</v>
      </c>
      <c r="F10" s="49"/>
      <c r="G10" s="19" t="s">
        <v>10</v>
      </c>
      <c r="H10" s="2" t="s">
        <v>11</v>
      </c>
      <c r="I10" s="2" t="s">
        <v>12</v>
      </c>
    </row>
    <row r="11" spans="1:11" ht="15" thickBot="1" x14ac:dyDescent="0.4">
      <c r="A11" s="7" t="s">
        <v>13</v>
      </c>
      <c r="B11" s="11">
        <v>3.5000000000000001E-3</v>
      </c>
      <c r="C11" s="29">
        <v>6.8600000000000008E-2</v>
      </c>
      <c r="D11" s="29">
        <v>8.4600000000000009E-2</v>
      </c>
      <c r="E11" s="29">
        <v>8.1799999999999998E-2</v>
      </c>
      <c r="F11" s="11">
        <v>0.02</v>
      </c>
      <c r="G11" s="11">
        <v>6.2899999999999998E-2</v>
      </c>
      <c r="H11" s="11">
        <v>8.7300000000000003E-2</v>
      </c>
      <c r="I11" s="11">
        <v>8.2299999999999998E-2</v>
      </c>
      <c r="J11" s="38"/>
    </row>
    <row r="12" spans="1:11" ht="15" thickBot="1" x14ac:dyDescent="0.4">
      <c r="A12" s="5" t="s">
        <v>14</v>
      </c>
      <c r="B12" s="12">
        <v>3.5000000000000001E-3</v>
      </c>
      <c r="C12" s="30">
        <v>6.5500000000000003E-2</v>
      </c>
      <c r="D12" s="30">
        <v>8.4600000000000009E-2</v>
      </c>
      <c r="E12" s="30">
        <v>8.43E-2</v>
      </c>
      <c r="F12" s="12">
        <v>0.02</v>
      </c>
      <c r="G12" s="12">
        <v>7.8200000000000006E-2</v>
      </c>
      <c r="H12" s="12">
        <v>9.8699999999999996E-2</v>
      </c>
      <c r="I12" s="12">
        <v>9.1199999999999989E-2</v>
      </c>
      <c r="J12" s="38"/>
    </row>
    <row r="13" spans="1:11" ht="15" thickBot="1" x14ac:dyDescent="0.4">
      <c r="A13" s="7" t="s">
        <v>15</v>
      </c>
      <c r="B13" s="11">
        <v>3.5000000000000001E-3</v>
      </c>
      <c r="C13" s="29">
        <v>6.7400000000000002E-2</v>
      </c>
      <c r="D13" s="29">
        <v>8.5900000000000004E-2</v>
      </c>
      <c r="E13" s="29">
        <v>8.5500000000000007E-2</v>
      </c>
      <c r="F13" s="11">
        <v>0.02</v>
      </c>
      <c r="G13" s="11">
        <v>8.1600000000000006E-2</v>
      </c>
      <c r="H13" s="11">
        <v>9.6699999999999994E-2</v>
      </c>
      <c r="I13" s="11">
        <v>8.8699999999999987E-2</v>
      </c>
      <c r="J13" s="38"/>
    </row>
    <row r="14" spans="1:11" ht="15" thickBot="1" x14ac:dyDescent="0.4">
      <c r="A14" s="5" t="s">
        <v>16</v>
      </c>
      <c r="B14" s="12">
        <v>3.5000000000000001E-3</v>
      </c>
      <c r="C14" s="30">
        <v>6.1100000000000002E-2</v>
      </c>
      <c r="D14" s="30">
        <v>8.7400000000000005E-2</v>
      </c>
      <c r="E14" s="30">
        <v>8.77E-2</v>
      </c>
      <c r="F14" s="12">
        <v>1.9699999999999999E-2</v>
      </c>
      <c r="G14" s="12">
        <v>5.1799999999999999E-2</v>
      </c>
      <c r="H14" s="12">
        <v>7.1300000000000002E-2</v>
      </c>
      <c r="I14" s="12">
        <v>7.7499999999999999E-2</v>
      </c>
      <c r="J14" s="38"/>
    </row>
    <row r="15" spans="1:11" ht="15" thickBot="1" x14ac:dyDescent="0.4">
      <c r="A15" s="7" t="s">
        <v>17</v>
      </c>
      <c r="B15" s="11">
        <v>3.5000000000000001E-3</v>
      </c>
      <c r="C15" s="29">
        <v>6.4199999999999993E-2</v>
      </c>
      <c r="D15" s="29">
        <v>9.4399999999999998E-2</v>
      </c>
      <c r="E15" s="29">
        <v>8.5099999999999995E-2</v>
      </c>
      <c r="F15" s="11">
        <v>0.02</v>
      </c>
      <c r="G15" s="11">
        <v>7.9199999999999993E-2</v>
      </c>
      <c r="H15" s="11">
        <v>9.3399999999999997E-2</v>
      </c>
      <c r="I15" s="11">
        <v>8.5299999999999987E-2</v>
      </c>
      <c r="J15" s="38"/>
    </row>
    <row r="16" spans="1:11" x14ac:dyDescent="0.35">
      <c r="A16" s="8" t="s">
        <v>18</v>
      </c>
      <c r="B16" s="13">
        <v>3.5000000000000001E-3</v>
      </c>
      <c r="C16" s="31">
        <v>7.4099999999999999E-2</v>
      </c>
      <c r="D16" s="31">
        <v>9.3100000000000002E-2</v>
      </c>
      <c r="E16" s="31">
        <v>8.6099999999999996E-2</v>
      </c>
      <c r="F16" s="13">
        <v>0.02</v>
      </c>
      <c r="G16" s="13">
        <v>8.3299999999999999E-2</v>
      </c>
      <c r="H16" s="13">
        <v>9.74E-2</v>
      </c>
      <c r="I16" s="13">
        <v>8.6199999999999999E-2</v>
      </c>
      <c r="J16" s="38"/>
    </row>
    <row r="17" spans="1:11" x14ac:dyDescent="0.35">
      <c r="A17" s="9" t="s">
        <v>19</v>
      </c>
      <c r="B17" s="24">
        <v>3.5000000000000001E-3</v>
      </c>
      <c r="C17" s="24">
        <v>6.6600000000000006E-2</v>
      </c>
      <c r="D17" s="24">
        <v>8.9800000000000005E-2</v>
      </c>
      <c r="E17" s="24">
        <v>8.4700000000000011E-2</v>
      </c>
      <c r="F17" s="24">
        <v>0.02</v>
      </c>
      <c r="G17" s="24">
        <v>7.0499999999999993E-2</v>
      </c>
      <c r="H17" s="24">
        <v>8.8399999999999992E-2</v>
      </c>
      <c r="I17" s="24">
        <v>8.4000000000000005E-2</v>
      </c>
      <c r="J17" s="38"/>
    </row>
    <row r="18" spans="1:11" ht="15" thickBot="1" x14ac:dyDescent="0.4">
      <c r="A18" s="52"/>
      <c r="B18" s="52"/>
      <c r="C18" s="52"/>
      <c r="D18" s="52"/>
      <c r="E18" s="52"/>
      <c r="F18" s="52"/>
      <c r="G18" s="52"/>
      <c r="H18" s="52"/>
      <c r="I18" s="52"/>
    </row>
    <row r="19" spans="1:11" ht="15" customHeigh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51"/>
    </row>
    <row r="20" spans="1:11" x14ac:dyDescent="0.35">
      <c r="A20" s="53" t="s">
        <v>20</v>
      </c>
      <c r="B20" s="53"/>
      <c r="C20" s="53"/>
      <c r="D20" s="53"/>
      <c r="E20" s="53"/>
      <c r="F20" s="53"/>
      <c r="G20" s="53"/>
      <c r="H20" s="53"/>
      <c r="I20" s="53"/>
    </row>
    <row r="21" spans="1:11" x14ac:dyDescent="0.35">
      <c r="A21" s="54" t="s">
        <v>21</v>
      </c>
      <c r="B21" s="54"/>
      <c r="C21" s="54"/>
      <c r="D21" s="54"/>
      <c r="E21" s="54"/>
      <c r="F21" s="54"/>
      <c r="G21" s="54"/>
      <c r="H21" s="54"/>
      <c r="I21" s="54"/>
    </row>
    <row r="22" spans="1:11" x14ac:dyDescent="0.35">
      <c r="A22" s="44"/>
      <c r="B22" s="44"/>
      <c r="C22" s="44"/>
      <c r="D22" s="44"/>
      <c r="E22" s="44"/>
      <c r="F22" s="44"/>
      <c r="G22" s="44"/>
      <c r="H22" s="44"/>
      <c r="I22" s="44"/>
    </row>
    <row r="23" spans="1:11" x14ac:dyDescent="0.35">
      <c r="A23" s="43"/>
      <c r="B23" s="43"/>
      <c r="C23" s="43"/>
      <c r="D23" s="43"/>
      <c r="E23" s="43"/>
      <c r="F23" s="43"/>
      <c r="G23" s="43"/>
      <c r="H23" s="43"/>
      <c r="I23" s="43"/>
    </row>
    <row r="28" spans="1:11" x14ac:dyDescent="0.35">
      <c r="K28"/>
    </row>
    <row r="40" spans="3:10" x14ac:dyDescent="0.35">
      <c r="C40" s="35"/>
      <c r="D40" s="35"/>
      <c r="E40" s="35"/>
      <c r="F40" s="35"/>
      <c r="G40" s="35"/>
      <c r="H40" s="35"/>
      <c r="I40" s="35"/>
      <c r="J40" s="35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N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2" width="6.81640625" style="1" bestFit="1" customWidth="1"/>
    <col min="13" max="13" width="4.81640625" style="1" bestFit="1" customWidth="1"/>
    <col min="14" max="14" width="8.26953125" style="1" customWidth="1"/>
    <col min="15" max="16384" width="11.453125" style="1"/>
  </cols>
  <sheetData>
    <row r="1" spans="1:14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4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4" x14ac:dyDescent="0.35">
      <c r="A3" s="55" t="str">
        <f>+'ROP - FCL'!A3:I3</f>
        <v>SEGÚN LO DISPUESTO EN EL  SP-A-191 DE 07 DE DICIEMBRE DEL 2017 Y SUS REFORMAS</v>
      </c>
      <c r="B3" s="55"/>
      <c r="C3" s="55"/>
      <c r="D3" s="55"/>
      <c r="E3" s="55"/>
      <c r="F3" s="55"/>
      <c r="G3" s="55"/>
      <c r="H3" s="55"/>
      <c r="I3" s="55"/>
      <c r="J3" s="55"/>
    </row>
    <row r="4" spans="1:14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4" ht="15.5" x14ac:dyDescent="0.35">
      <c r="A5" s="56" t="s">
        <v>3</v>
      </c>
      <c r="B5" s="56"/>
      <c r="C5" s="56"/>
      <c r="D5" s="56"/>
      <c r="E5" s="34">
        <f>+'ROP - FCL'!E5:I5</f>
        <v>45352</v>
      </c>
      <c r="F5" s="28"/>
      <c r="G5" s="28"/>
      <c r="H5" s="28"/>
      <c r="I5" s="28"/>
      <c r="J5" s="28"/>
    </row>
    <row r="6" spans="1:14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4" ht="26.25" customHeight="1" thickBot="1" x14ac:dyDescent="0.4">
      <c r="A7" s="58" t="s">
        <v>4</v>
      </c>
      <c r="B7" s="47" t="s">
        <v>22</v>
      </c>
      <c r="C7" s="47"/>
      <c r="D7" s="47"/>
      <c r="E7" s="45"/>
      <c r="F7" s="49" t="s">
        <v>23</v>
      </c>
      <c r="G7" s="49"/>
      <c r="H7" s="49"/>
      <c r="I7" s="49"/>
      <c r="J7" s="49"/>
    </row>
    <row r="8" spans="1:14" ht="26.25" customHeight="1" thickBot="1" x14ac:dyDescent="0.4">
      <c r="A8" s="58"/>
      <c r="B8" s="41" t="s">
        <v>7</v>
      </c>
      <c r="C8" s="41"/>
      <c r="D8" s="41"/>
      <c r="E8" s="42"/>
      <c r="F8" s="46" t="s">
        <v>7</v>
      </c>
      <c r="G8" s="47"/>
      <c r="H8" s="47"/>
      <c r="I8" s="47"/>
      <c r="J8" s="45"/>
    </row>
    <row r="9" spans="1:14" ht="26.25" customHeight="1" thickBot="1" x14ac:dyDescent="0.4">
      <c r="A9" s="58"/>
      <c r="B9" s="58" t="s">
        <v>24</v>
      </c>
      <c r="C9" s="40" t="s">
        <v>9</v>
      </c>
      <c r="D9" s="41"/>
      <c r="E9" s="42"/>
      <c r="F9" s="61" t="s">
        <v>25</v>
      </c>
      <c r="G9" s="58" t="s">
        <v>24</v>
      </c>
      <c r="H9" s="40" t="s">
        <v>9</v>
      </c>
      <c r="I9" s="41"/>
      <c r="J9" s="42"/>
    </row>
    <row r="10" spans="1:14" ht="26.25" customHeight="1" thickBot="1" x14ac:dyDescent="0.4">
      <c r="A10" s="45"/>
      <c r="B10" s="59"/>
      <c r="C10" s="19" t="s">
        <v>10</v>
      </c>
      <c r="D10" s="2" t="s">
        <v>11</v>
      </c>
      <c r="E10" s="2" t="s">
        <v>12</v>
      </c>
      <c r="F10" s="62"/>
      <c r="G10" s="59"/>
      <c r="H10" s="19" t="s">
        <v>10</v>
      </c>
      <c r="I10" s="2" t="s">
        <v>11</v>
      </c>
      <c r="J10" s="2" t="s">
        <v>12</v>
      </c>
    </row>
    <row r="11" spans="1:14" ht="15" thickBot="1" x14ac:dyDescent="0.4">
      <c r="A11" s="4" t="s">
        <v>13</v>
      </c>
      <c r="B11" s="15">
        <v>1.4999999999999999E-2</v>
      </c>
      <c r="C11" s="15">
        <v>7.0400000000000004E-2</v>
      </c>
      <c r="D11" s="15">
        <v>8.3800000000000013E-2</v>
      </c>
      <c r="E11" s="15">
        <v>8.1500000000000003E-2</v>
      </c>
      <c r="F11" s="15"/>
      <c r="G11" s="15">
        <v>1.4999999999999999E-2</v>
      </c>
      <c r="H11" s="15">
        <v>6.0100000000000001E-2</v>
      </c>
      <c r="I11" s="15">
        <v>8.5900000000000004E-2</v>
      </c>
      <c r="J11" s="15">
        <v>8.2299999999999998E-2</v>
      </c>
      <c r="L11"/>
      <c r="M11"/>
      <c r="N11"/>
    </row>
    <row r="12" spans="1:14" ht="15" thickBot="1" x14ac:dyDescent="0.4">
      <c r="A12" s="5" t="s">
        <v>14</v>
      </c>
      <c r="B12" s="16">
        <v>1.4999999999999999E-2</v>
      </c>
      <c r="C12" s="16">
        <v>7.51E-2</v>
      </c>
      <c r="D12" s="16">
        <v>9.9000000000000005E-2</v>
      </c>
      <c r="E12" s="16">
        <v>9.2699999999999991E-2</v>
      </c>
      <c r="F12" s="16"/>
      <c r="G12" s="16">
        <v>1.4999999999999999E-2</v>
      </c>
      <c r="H12" s="16">
        <v>9.2499999999999999E-2</v>
      </c>
      <c r="I12" s="16">
        <v>0.1099</v>
      </c>
      <c r="J12" s="16">
        <v>9.8100000000000007E-2</v>
      </c>
      <c r="L12"/>
      <c r="M12"/>
      <c r="N12"/>
    </row>
    <row r="13" spans="1:14" ht="15" thickBot="1" x14ac:dyDescent="0.4">
      <c r="A13" s="4" t="s">
        <v>15</v>
      </c>
      <c r="B13" s="15">
        <v>1.4999999999999999E-2</v>
      </c>
      <c r="C13" s="15">
        <v>6.5599999999999992E-2</v>
      </c>
      <c r="D13" s="15">
        <v>9.06E-2</v>
      </c>
      <c r="E13" s="15">
        <v>8.7599999999999997E-2</v>
      </c>
      <c r="F13" s="15">
        <v>0.1</v>
      </c>
      <c r="G13" s="15"/>
      <c r="H13" s="15">
        <v>8.9900000000000008E-2</v>
      </c>
      <c r="I13" s="15">
        <v>0.1041</v>
      </c>
      <c r="J13" s="15">
        <v>9.6199999999999994E-2</v>
      </c>
      <c r="L13"/>
      <c r="M13"/>
      <c r="N13"/>
    </row>
    <row r="14" spans="1:14" ht="15" thickBot="1" x14ac:dyDescent="0.4">
      <c r="A14" s="5" t="s">
        <v>17</v>
      </c>
      <c r="B14" s="16">
        <v>1.4999999999999999E-2</v>
      </c>
      <c r="C14" s="16">
        <v>8.48E-2</v>
      </c>
      <c r="D14" s="16">
        <v>9.4800000000000009E-2</v>
      </c>
      <c r="E14" s="16">
        <v>8.7100000000000011E-2</v>
      </c>
      <c r="F14" s="16"/>
      <c r="G14" s="16">
        <v>1.4999999999999999E-2</v>
      </c>
      <c r="H14" s="16">
        <v>7.8700000000000006E-2</v>
      </c>
      <c r="I14" s="16">
        <v>9.4E-2</v>
      </c>
      <c r="J14" s="16">
        <v>8.8699999999999987E-2</v>
      </c>
      <c r="L14"/>
    </row>
    <row r="15" spans="1:14" x14ac:dyDescent="0.35">
      <c r="A15" s="6" t="s">
        <v>18</v>
      </c>
      <c r="B15" s="17">
        <v>1.7500000000000002E-2</v>
      </c>
      <c r="C15" s="22">
        <v>8.9700000000000002E-2</v>
      </c>
      <c r="D15" s="22">
        <v>0.10150000000000001</v>
      </c>
      <c r="E15" s="22">
        <v>8.6699999999999999E-2</v>
      </c>
      <c r="F15" s="17"/>
      <c r="G15" s="17">
        <v>1.7500000000000002E-2</v>
      </c>
      <c r="H15" s="22">
        <v>9.1400000000000009E-2</v>
      </c>
      <c r="I15" s="22">
        <v>9.64E-2</v>
      </c>
      <c r="J15" s="22">
        <v>8.8499999999999995E-2</v>
      </c>
      <c r="L15"/>
    </row>
    <row r="16" spans="1:14" x14ac:dyDescent="0.35">
      <c r="A16" s="23" t="s">
        <v>19</v>
      </c>
      <c r="B16" s="24">
        <v>1.55E-2</v>
      </c>
      <c r="C16" s="24">
        <v>7.7899999999999997E-2</v>
      </c>
      <c r="D16" s="24">
        <v>9.3599999999999989E-2</v>
      </c>
      <c r="E16" s="24">
        <v>8.7300000000000003E-2</v>
      </c>
      <c r="F16" s="24">
        <v>0.1</v>
      </c>
      <c r="G16" s="24">
        <v>1.5625E-2</v>
      </c>
      <c r="H16" s="24">
        <v>7.9600000000000004E-2</v>
      </c>
      <c r="I16" s="24">
        <v>9.69E-2</v>
      </c>
      <c r="J16" s="24">
        <v>9.0500000000000011E-2</v>
      </c>
      <c r="L16"/>
    </row>
    <row r="17" spans="1:10" ht="15" thickBot="1" x14ac:dyDescent="0.4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customHeight="1" x14ac:dyDescent="0.35">
      <c r="A18" s="60" t="str">
        <f>+'ROP - FCL'!A19:I19</f>
        <v>(1) Información con base en cifras suministradas por la SUPEN con cierre a marzo 2024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53" t="s">
        <v>26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35">
      <c r="A20" s="57" t="s">
        <v>27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</sheetData>
  <mergeCells count="20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N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2" width="6.81640625" style="1" bestFit="1" customWidth="1"/>
    <col min="13" max="17" width="8.81640625" style="1" customWidth="1"/>
    <col min="18" max="16384" width="11.453125" style="1"/>
  </cols>
  <sheetData>
    <row r="1" spans="1:14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x14ac:dyDescent="0.3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4" x14ac:dyDescent="0.35">
      <c r="A3" s="55" t="str">
        <f>+'Régimen Voluntario Colones'!A3:J3</f>
        <v>SEGÚN LO DISPUESTO EN EL  SP-A-191 DE 07 DE DICIEMBRE DEL 2017 Y SUS REFORMAS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4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4" ht="15.5" x14ac:dyDescent="0.35">
      <c r="A5" s="56" t="s">
        <v>3</v>
      </c>
      <c r="B5" s="56"/>
      <c r="C5" s="56"/>
      <c r="D5" s="56"/>
      <c r="E5" s="56"/>
      <c r="F5" s="34">
        <f>'ROP - FCL'!E5</f>
        <v>45352</v>
      </c>
      <c r="G5" s="28"/>
      <c r="H5" s="28"/>
      <c r="I5" s="28"/>
      <c r="J5" s="28"/>
      <c r="K5" s="27"/>
    </row>
    <row r="6" spans="1:14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4" ht="26.25" customHeight="1" thickBot="1" x14ac:dyDescent="0.4">
      <c r="A7" s="58" t="s">
        <v>4</v>
      </c>
      <c r="B7" s="46" t="s">
        <v>28</v>
      </c>
      <c r="C7" s="47"/>
      <c r="D7" s="47"/>
      <c r="E7" s="47"/>
      <c r="F7" s="45"/>
      <c r="G7" s="46" t="s">
        <v>29</v>
      </c>
      <c r="H7" s="47"/>
      <c r="I7" s="47"/>
      <c r="J7" s="47"/>
      <c r="K7" s="45"/>
    </row>
    <row r="8" spans="1:14" ht="26.25" customHeight="1" thickBot="1" x14ac:dyDescent="0.4">
      <c r="A8" s="58"/>
      <c r="B8" s="40" t="s">
        <v>7</v>
      </c>
      <c r="C8" s="41"/>
      <c r="D8" s="41"/>
      <c r="E8" s="41"/>
      <c r="F8" s="42"/>
      <c r="G8" s="40" t="s">
        <v>7</v>
      </c>
      <c r="H8" s="41"/>
      <c r="I8" s="41"/>
      <c r="J8" s="41"/>
      <c r="K8" s="42"/>
    </row>
    <row r="9" spans="1:14" ht="15" thickBot="1" x14ac:dyDescent="0.4">
      <c r="A9" s="58"/>
      <c r="B9" s="48" t="s">
        <v>25</v>
      </c>
      <c r="C9" s="48" t="s">
        <v>24</v>
      </c>
      <c r="D9" s="40" t="s">
        <v>9</v>
      </c>
      <c r="E9" s="41"/>
      <c r="F9" s="42"/>
      <c r="G9" s="63" t="s">
        <v>25</v>
      </c>
      <c r="H9" s="63" t="s">
        <v>24</v>
      </c>
      <c r="I9" s="65" t="s">
        <v>9</v>
      </c>
      <c r="J9" s="66"/>
      <c r="K9" s="67"/>
    </row>
    <row r="10" spans="1:14" ht="15" thickBot="1" x14ac:dyDescent="0.4">
      <c r="A10" s="45"/>
      <c r="B10" s="49"/>
      <c r="C10" s="49"/>
      <c r="D10" s="19" t="s">
        <v>10</v>
      </c>
      <c r="E10" s="2" t="s">
        <v>11</v>
      </c>
      <c r="F10" s="2" t="s">
        <v>12</v>
      </c>
      <c r="G10" s="64"/>
      <c r="H10" s="64"/>
      <c r="I10" s="20" t="s">
        <v>10</v>
      </c>
      <c r="J10" s="3" t="s">
        <v>11</v>
      </c>
      <c r="K10" s="3" t="s">
        <v>12</v>
      </c>
    </row>
    <row r="11" spans="1:14" ht="15" thickBot="1" x14ac:dyDescent="0.4">
      <c r="A11" s="4" t="s">
        <v>30</v>
      </c>
      <c r="B11" s="15"/>
      <c r="C11" s="15">
        <v>8.0000000000000002E-3</v>
      </c>
      <c r="D11" s="18">
        <v>3.2000000000000001E-2</v>
      </c>
      <c r="E11" s="18">
        <v>4.5400000000000003E-2</v>
      </c>
      <c r="F11" s="18">
        <v>4.0899999999999999E-2</v>
      </c>
      <c r="G11" s="15"/>
      <c r="H11" s="15">
        <v>8.0000000000000002E-3</v>
      </c>
      <c r="I11" s="18">
        <v>4.1399999999999999E-2</v>
      </c>
      <c r="J11" s="18">
        <v>6.08E-2</v>
      </c>
      <c r="K11" s="18">
        <v>4.7599999999999996E-2</v>
      </c>
    </row>
    <row r="12" spans="1:14" ht="15" thickBot="1" x14ac:dyDescent="0.4">
      <c r="A12" s="5" t="s">
        <v>31</v>
      </c>
      <c r="B12" s="16"/>
      <c r="C12" s="16">
        <v>0.01</v>
      </c>
      <c r="D12" s="21">
        <v>5.67E-2</v>
      </c>
      <c r="E12" s="21">
        <v>7.4999999999999997E-2</v>
      </c>
      <c r="F12" s="21">
        <v>6.0499999999999998E-2</v>
      </c>
      <c r="G12" s="16"/>
      <c r="H12" s="16">
        <v>0.01</v>
      </c>
      <c r="I12" s="21">
        <v>5.91E-2</v>
      </c>
      <c r="J12" s="21">
        <v>7.5999999999999998E-2</v>
      </c>
      <c r="K12" s="21">
        <v>6.2100000000000002E-2</v>
      </c>
      <c r="L12"/>
      <c r="M12"/>
      <c r="N12"/>
    </row>
    <row r="13" spans="1:14" ht="15" thickBot="1" x14ac:dyDescent="0.4">
      <c r="A13" s="4" t="s">
        <v>32</v>
      </c>
      <c r="B13" s="18">
        <v>0.1</v>
      </c>
      <c r="C13" s="18"/>
      <c r="D13" s="18">
        <v>5.6900000000000006E-2</v>
      </c>
      <c r="E13" s="18">
        <v>6.6799999999999998E-2</v>
      </c>
      <c r="F13" s="18">
        <v>5.4299999999999994E-2</v>
      </c>
      <c r="G13" s="18">
        <v>0.1</v>
      </c>
      <c r="H13" s="18"/>
      <c r="I13" s="18">
        <v>5.6299999999999996E-2</v>
      </c>
      <c r="J13" s="18">
        <v>6.83E-2</v>
      </c>
      <c r="K13" s="18">
        <v>5.9699999999999996E-2</v>
      </c>
      <c r="L13"/>
      <c r="M13"/>
      <c r="N13"/>
    </row>
    <row r="14" spans="1:14" x14ac:dyDescent="0.35">
      <c r="A14" s="8" t="s">
        <v>33</v>
      </c>
      <c r="B14" s="25">
        <v>0.1</v>
      </c>
      <c r="C14" s="25"/>
      <c r="D14" s="26">
        <v>6.1600000000000002E-2</v>
      </c>
      <c r="E14" s="26">
        <v>6.7900000000000002E-2</v>
      </c>
      <c r="F14" s="26">
        <v>5.5599999999999997E-2</v>
      </c>
      <c r="G14" s="25">
        <v>0.1</v>
      </c>
      <c r="H14" s="25"/>
      <c r="I14" s="26">
        <v>5.8499999999999996E-2</v>
      </c>
      <c r="J14" s="26">
        <v>6.3899999999999998E-2</v>
      </c>
      <c r="K14" s="26">
        <v>5.2400000000000002E-2</v>
      </c>
      <c r="L14"/>
    </row>
    <row r="15" spans="1:14" x14ac:dyDescent="0.35">
      <c r="A15" s="23" t="s">
        <v>19</v>
      </c>
      <c r="B15" s="14">
        <v>0.10000000000000002</v>
      </c>
      <c r="C15" s="14">
        <v>9.0000000000000011E-3</v>
      </c>
      <c r="D15" s="14">
        <v>5.62E-2</v>
      </c>
      <c r="E15" s="14">
        <v>6.5500000000000003E-2</v>
      </c>
      <c r="F15" s="14">
        <v>5.3800000000000001E-2</v>
      </c>
      <c r="G15" s="14">
        <v>0.1</v>
      </c>
      <c r="H15" s="14">
        <v>9.0000000000000011E-3</v>
      </c>
      <c r="I15" s="14">
        <v>0.05</v>
      </c>
      <c r="J15" s="14">
        <v>6.4699999999999994E-2</v>
      </c>
      <c r="K15" s="14">
        <v>5.33E-2</v>
      </c>
    </row>
    <row r="16" spans="1:14" ht="15" thickBot="1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35">
      <c r="A17" s="60" t="str">
        <f>+'Régimen Voluntario Colones'!A18:J18</f>
        <v>(1) Información con base en cifras suministradas por la SUPEN con cierre a marzo 2024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35">
      <c r="A18" s="53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35">
      <c r="A19" s="54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5" customHeight="1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35">
      <c r="D22"/>
      <c r="H22"/>
      <c r="I22"/>
      <c r="J22"/>
      <c r="K22"/>
    </row>
    <row r="23" spans="1:11" x14ac:dyDescent="0.35">
      <c r="C23"/>
      <c r="D23"/>
    </row>
    <row r="24" spans="1:11" x14ac:dyDescent="0.35">
      <c r="C24"/>
      <c r="D24"/>
    </row>
    <row r="25" spans="1:11" x14ac:dyDescent="0.35">
      <c r="C25"/>
    </row>
    <row r="26" spans="1:11" x14ac:dyDescent="0.35">
      <c r="C26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2024-04-08T15:16:03Z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