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cr-my.sharepoint.com/personal/sotoca_supen_fi_cr/Documents/Actualización IEC/"/>
    </mc:Choice>
  </mc:AlternateContent>
  <xr:revisionPtr revIDLastSave="44" documentId="8_{0E6BF340-3984-43E2-A97A-4CEFF6159E2B}" xr6:coauthVersionLast="47" xr6:coauthVersionMax="47" xr10:uidLastSave="{C7AF1C39-EC4E-49D9-B6B1-12926BF8FB11}"/>
  <bookViews>
    <workbookView xWindow="-80" yWindow="-80" windowWidth="19360" windowHeight="10360" xr2:uid="{52339591-F6A8-4B37-9EA1-47AB24916EDB}"/>
  </bookViews>
  <sheets>
    <sheet name="ROP - FCL" sheetId="1" r:id="rId1"/>
    <sheet name="Régimen Voluntario Colones" sheetId="2" r:id="rId2"/>
    <sheet name="Régimen Voluntario Dólare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3" l="1"/>
  <c r="A18" i="2"/>
  <c r="E5" i="2" l="1"/>
  <c r="A17" i="3" l="1"/>
  <c r="A3" i="2" l="1"/>
  <c r="A3" i="3" s="1"/>
</calcChain>
</file>

<file path=xl/sharedStrings.xml><?xml version="1.0" encoding="utf-8"?>
<sst xmlns="http://schemas.openxmlformats.org/spreadsheetml/2006/main" count="83" uniqueCount="36">
  <si>
    <t>SUPERINTENDENCIA DE PENSIONES</t>
  </si>
  <si>
    <t>INFORMACIÓN PARA EL ESTADO DE CUENTA (1)</t>
  </si>
  <si>
    <t>SEGÚN LO DISPUESTO EN EL  SP-A-191 DE 07 DE DICIEMBRE DEL 2017 Y SUS REFORMAS</t>
  </si>
  <si>
    <t xml:space="preserve">Información de: </t>
  </si>
  <si>
    <t xml:space="preserve">OPC </t>
  </si>
  <si>
    <t>ROP</t>
  </si>
  <si>
    <t>FCL</t>
  </si>
  <si>
    <t>Comparativo rentabilidad y comisión</t>
  </si>
  <si>
    <t>Comisión de  adm
sobre Saldo</t>
  </si>
  <si>
    <t>Rendimiento (2)</t>
  </si>
  <si>
    <t>3 años</t>
  </si>
  <si>
    <t>5 años</t>
  </si>
  <si>
    <t>10 años</t>
  </si>
  <si>
    <t xml:space="preserve"> BAC-San José</t>
  </si>
  <si>
    <t xml:space="preserve"> BCR-Pensión</t>
  </si>
  <si>
    <t xml:space="preserve"> BN-Vital</t>
  </si>
  <si>
    <t xml:space="preserve"> CCSS OPC</t>
  </si>
  <si>
    <t xml:space="preserve"> Popular Pensiones</t>
  </si>
  <si>
    <t xml:space="preserve"> Vida Plena</t>
  </si>
  <si>
    <t>Régimen</t>
  </si>
  <si>
    <t xml:space="preserve">(2) Rentabilidad bruta. Tenga presente que la rentabilidad de un fondo es variable, por lo que no </t>
  </si>
  <si>
    <t xml:space="preserve">se garantiza que las rentabilidades pasadas se mantengan en el futuro. </t>
  </si>
  <si>
    <t xml:space="preserve">Fondo Voluntario de Pensión Complementaria 
en Colones (Fondo A) </t>
  </si>
  <si>
    <t>Fondo Voluntario en Colones (Fondo B)</t>
  </si>
  <si>
    <t>Comisión sobre
saldo adm</t>
  </si>
  <si>
    <t>Comisión sobre
rendimiento</t>
  </si>
  <si>
    <t>(2) Rentabilidad bruta. Tenga presente que la rentabilidad de un fondo es variable, por lo que no se garantiza que las</t>
  </si>
  <si>
    <t xml:space="preserve">rentabilidades pasadas se mantengan en el futuro. </t>
  </si>
  <si>
    <t xml:space="preserve">Fondo Voluntario de Pensión Complementaria en Dólares (Fondo A) </t>
  </si>
  <si>
    <t>Fondo Voluntario en Dólares (Fondo B)</t>
  </si>
  <si>
    <t>BAC-SJ Pensiones</t>
  </si>
  <si>
    <t>BCR Pensión</t>
  </si>
  <si>
    <t>BN-Vital</t>
  </si>
  <si>
    <t xml:space="preserve">Popular Pensiones </t>
  </si>
  <si>
    <t xml:space="preserve">rentabilidades pasadas se mantengan en el futuro.  </t>
  </si>
  <si>
    <t>(1) Información con base en cifras suministradas por la SUPEN con cierre a agosto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</si>
</sst>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mmmm\ 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9"/>
      <color indexed="9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color theme="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indexed="24"/>
      </patternFill>
    </fill>
    <fill>
      <patternFill patternType="solid">
        <fgColor theme="2"/>
        <bgColor indexed="24"/>
      </patternFill>
    </fill>
  </fills>
  <borders count="18">
    <border>
      <left/>
      <right/>
      <top/>
      <bottom/>
      <diagonal/>
    </border>
    <border>
      <left/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/>
      <diagonal/>
    </border>
    <border>
      <left/>
      <right style="medium">
        <color indexed="9"/>
      </right>
      <top style="thin">
        <color indexed="64"/>
      </top>
      <bottom style="thin">
        <color indexed="64"/>
      </bottom>
      <diagonal/>
    </border>
    <border>
      <left style="medium">
        <color indexed="9"/>
      </left>
      <right style="medium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/>
      <top style="medium">
        <color indexed="22"/>
      </top>
      <bottom/>
      <diagonal/>
    </border>
    <border>
      <left/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0" fillId="2" borderId="0" xfId="0" applyFill="1"/>
    <xf numFmtId="0" fontId="4" fillId="3" borderId="8" xfId="2" applyFont="1" applyFill="1" applyBorder="1" applyAlignment="1">
      <alignment horizontal="center" vertical="center" wrapText="1"/>
    </xf>
    <xf numFmtId="0" fontId="8" fillId="2" borderId="0" xfId="0" applyFont="1" applyFill="1"/>
    <xf numFmtId="0" fontId="9" fillId="3" borderId="8" xfId="2" applyFont="1" applyFill="1" applyBorder="1" applyAlignment="1">
      <alignment horizontal="center" vertical="center" wrapText="1"/>
    </xf>
    <xf numFmtId="0" fontId="10" fillId="7" borderId="4" xfId="2" applyFont="1" applyFill="1" applyBorder="1"/>
    <xf numFmtId="0" fontId="10" fillId="0" borderId="4" xfId="2" applyFont="1" applyBorder="1"/>
    <xf numFmtId="0" fontId="10" fillId="4" borderId="10" xfId="2" applyFont="1" applyFill="1" applyBorder="1"/>
    <xf numFmtId="0" fontId="10" fillId="4" borderId="4" xfId="2" applyFont="1" applyFill="1" applyBorder="1"/>
    <xf numFmtId="0" fontId="10" fillId="0" borderId="10" xfId="2" applyFont="1" applyBorder="1"/>
    <xf numFmtId="0" fontId="11" fillId="5" borderId="11" xfId="2" applyFont="1" applyFill="1" applyBorder="1"/>
    <xf numFmtId="43" fontId="0" fillId="0" borderId="0" xfId="0" applyNumberFormat="1"/>
    <xf numFmtId="43" fontId="0" fillId="2" borderId="0" xfId="6" applyFont="1" applyFill="1"/>
    <xf numFmtId="10" fontId="2" fillId="4" borderId="4" xfId="1" applyNumberFormat="1" applyFont="1" applyFill="1" applyBorder="1" applyAlignment="1">
      <alignment horizontal="center"/>
    </xf>
    <xf numFmtId="10" fontId="2" fillId="0" borderId="4" xfId="1" applyNumberFormat="1" applyFont="1" applyFill="1" applyBorder="1" applyAlignment="1">
      <alignment horizontal="center"/>
    </xf>
    <xf numFmtId="10" fontId="2" fillId="0" borderId="10" xfId="1" applyNumberFormat="1" applyFont="1" applyFill="1" applyBorder="1" applyAlignment="1">
      <alignment horizontal="center"/>
    </xf>
    <xf numFmtId="10" fontId="13" fillId="6" borderId="12" xfId="3" applyNumberFormat="1" applyFont="1" applyFill="1" applyBorder="1" applyAlignment="1">
      <alignment horizontal="center"/>
    </xf>
    <xf numFmtId="10" fontId="2" fillId="7" borderId="4" xfId="2" applyNumberFormat="1" applyFill="1" applyBorder="1" applyAlignment="1">
      <alignment horizontal="center"/>
    </xf>
    <xf numFmtId="10" fontId="2" fillId="0" borderId="4" xfId="2" applyNumberFormat="1" applyBorder="1" applyAlignment="1">
      <alignment horizontal="center"/>
    </xf>
    <xf numFmtId="10" fontId="2" fillId="4" borderId="10" xfId="2" applyNumberFormat="1" applyFill="1" applyBorder="1" applyAlignment="1">
      <alignment horizontal="center"/>
    </xf>
    <xf numFmtId="10" fontId="2" fillId="7" borderId="4" xfId="3" applyNumberFormat="1" applyFont="1" applyFill="1" applyBorder="1" applyAlignment="1">
      <alignment horizontal="center"/>
    </xf>
    <xf numFmtId="0" fontId="4" fillId="3" borderId="9" xfId="2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center" vertical="center" wrapText="1"/>
    </xf>
    <xf numFmtId="10" fontId="2" fillId="0" borderId="4" xfId="3" applyNumberFormat="1" applyFont="1" applyFill="1" applyBorder="1" applyAlignment="1">
      <alignment horizontal="center"/>
    </xf>
    <xf numFmtId="10" fontId="2" fillId="7" borderId="10" xfId="2" applyNumberFormat="1" applyFill="1" applyBorder="1" applyAlignment="1">
      <alignment horizontal="center"/>
    </xf>
    <xf numFmtId="0" fontId="11" fillId="6" borderId="13" xfId="2" applyFont="1" applyFill="1" applyBorder="1"/>
    <xf numFmtId="10" fontId="13" fillId="6" borderId="13" xfId="3" applyNumberFormat="1" applyFont="1" applyFill="1" applyBorder="1" applyAlignment="1">
      <alignment horizontal="center"/>
    </xf>
    <xf numFmtId="10" fontId="2" fillId="0" borderId="10" xfId="2" applyNumberFormat="1" applyBorder="1" applyAlignment="1">
      <alignment horizontal="center"/>
    </xf>
    <xf numFmtId="10" fontId="2" fillId="0" borderId="10" xfId="3" applyNumberFormat="1" applyFont="1" applyFill="1" applyBorder="1" applyAlignment="1">
      <alignment horizontal="center"/>
    </xf>
    <xf numFmtId="165" fontId="3" fillId="0" borderId="0" xfId="2" applyNumberFormat="1" applyFont="1" applyAlignment="1">
      <alignment horizontal="left"/>
    </xf>
    <xf numFmtId="165" fontId="3" fillId="0" borderId="0" xfId="2" applyNumberFormat="1" applyFont="1"/>
    <xf numFmtId="10" fontId="14" fillId="4" borderId="4" xfId="1" applyNumberFormat="1" applyFont="1" applyFill="1" applyBorder="1" applyAlignment="1">
      <alignment horizontal="center"/>
    </xf>
    <xf numFmtId="10" fontId="14" fillId="0" borderId="4" xfId="1" applyNumberFormat="1" applyFont="1" applyBorder="1" applyAlignment="1">
      <alignment horizontal="center"/>
    </xf>
    <xf numFmtId="10" fontId="14" fillId="0" borderId="10" xfId="1" applyNumberFormat="1" applyFont="1" applyBorder="1" applyAlignment="1">
      <alignment horizontal="center"/>
    </xf>
    <xf numFmtId="10" fontId="15" fillId="6" borderId="12" xfId="3" applyNumberFormat="1" applyFont="1" applyFill="1" applyBorder="1" applyAlignment="1">
      <alignment horizontal="center"/>
    </xf>
    <xf numFmtId="17" fontId="0" fillId="2" borderId="0" xfId="0" applyNumberFormat="1" applyFill="1"/>
    <xf numFmtId="165" fontId="3" fillId="0" borderId="0" xfId="2" applyNumberFormat="1" applyFont="1" applyFill="1" applyAlignment="1">
      <alignment horizontal="center"/>
    </xf>
    <xf numFmtId="165" fontId="3" fillId="0" borderId="0" xfId="2" applyNumberFormat="1" applyFont="1" applyAlignment="1">
      <alignment horizontal="center"/>
    </xf>
    <xf numFmtId="0" fontId="6" fillId="0" borderId="0" xfId="2" applyFont="1" applyAlignment="1">
      <alignment horizontal="center"/>
    </xf>
    <xf numFmtId="0" fontId="2" fillId="0" borderId="0" xfId="2" applyAlignment="1">
      <alignment horizontal="center"/>
    </xf>
    <xf numFmtId="0" fontId="3" fillId="0" borderId="0" xfId="2" applyFont="1" applyAlignment="1">
      <alignment horizontal="right"/>
    </xf>
    <xf numFmtId="0" fontId="4" fillId="3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5" fillId="0" borderId="0" xfId="4" applyBorder="1" applyAlignment="1" applyProtection="1">
      <alignment horizontal="left"/>
    </xf>
    <xf numFmtId="0" fontId="4" fillId="3" borderId="1" xfId="2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horizontal="center" vertical="center" wrapText="1"/>
    </xf>
    <xf numFmtId="0" fontId="4" fillId="3" borderId="9" xfId="2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14" fillId="0" borderId="15" xfId="0" applyFont="1" applyFill="1" applyBorder="1" applyAlignment="1">
      <alignment horizontal="left" vertical="center" wrapText="1"/>
    </xf>
    <xf numFmtId="0" fontId="2" fillId="0" borderId="14" xfId="2" applyBorder="1" applyAlignment="1">
      <alignment horizontal="center"/>
    </xf>
    <xf numFmtId="0" fontId="2" fillId="0" borderId="0" xfId="0" applyFont="1" applyAlignment="1">
      <alignment horizontal="justify" vertical="justify" wrapText="1"/>
    </xf>
    <xf numFmtId="0" fontId="2" fillId="0" borderId="0" xfId="0" applyFont="1" applyAlignment="1">
      <alignment horizontal="left"/>
    </xf>
    <xf numFmtId="0" fontId="4" fillId="3" borderId="16" xfId="2" applyFont="1" applyFill="1" applyBorder="1" applyAlignment="1">
      <alignment horizontal="center" vertical="center" wrapText="1"/>
    </xf>
    <xf numFmtId="0" fontId="7" fillId="0" borderId="1" xfId="2" applyFont="1" applyBorder="1" applyAlignment="1"/>
    <xf numFmtId="0" fontId="9" fillId="3" borderId="17" xfId="2" applyFont="1" applyFill="1" applyBorder="1" applyAlignment="1">
      <alignment horizontal="center" vertical="center" wrapText="1"/>
    </xf>
    <xf numFmtId="0" fontId="12" fillId="0" borderId="9" xfId="2" applyFont="1" applyBorder="1" applyAlignme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9" fillId="3" borderId="7" xfId="2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center" vertical="center" wrapText="1"/>
    </xf>
    <xf numFmtId="0" fontId="9" fillId="3" borderId="5" xfId="2" applyFont="1" applyFill="1" applyBorder="1" applyAlignment="1">
      <alignment horizontal="center" vertical="center" wrapText="1"/>
    </xf>
    <xf numFmtId="0" fontId="9" fillId="3" borderId="6" xfId="2" applyFont="1" applyFill="1" applyBorder="1" applyAlignment="1">
      <alignment horizontal="center" vertical="center" wrapText="1"/>
    </xf>
    <xf numFmtId="0" fontId="9" fillId="3" borderId="4" xfId="2" applyFont="1" applyFill="1" applyBorder="1" applyAlignment="1">
      <alignment horizontal="center" vertical="center" wrapText="1"/>
    </xf>
    <xf numFmtId="10" fontId="0" fillId="2" borderId="0" xfId="1" applyNumberFormat="1" applyFont="1" applyFill="1"/>
  </cellXfs>
  <cellStyles count="7">
    <cellStyle name="Hipervínculo 2" xfId="4" xr:uid="{5D22750B-0F15-4A09-9282-DBAFC1462945}"/>
    <cellStyle name="Millares" xfId="6" builtinId="3"/>
    <cellStyle name="Millares 2" xfId="3" xr:uid="{E1D5D757-DE34-4621-8730-88A44690C059}"/>
    <cellStyle name="Normal" xfId="0" builtinId="0"/>
    <cellStyle name="Normal 2" xfId="2" xr:uid="{0F764441-29C9-4F07-AF54-774589930CFC}"/>
    <cellStyle name="Porcentaje" xfId="1" builtinId="5"/>
    <cellStyle name="Porcentaje 2" xfId="5" xr:uid="{A3784C46-7086-4439-895B-05262D534E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4E654-51CD-4319-B972-CD3EBAC786AF}">
  <sheetPr>
    <pageSetUpPr fitToPage="1"/>
  </sheetPr>
  <dimension ref="A1:J40"/>
  <sheetViews>
    <sheetView showGridLines="0" tabSelected="1" zoomScaleNormal="100" workbookViewId="0">
      <selection activeCell="A7" sqref="A7:A10"/>
    </sheetView>
  </sheetViews>
  <sheetFormatPr baseColWidth="10" defaultColWidth="11.453125" defaultRowHeight="14.5" x14ac:dyDescent="0.35"/>
  <cols>
    <col min="1" max="1" width="20.7265625" style="1" customWidth="1"/>
    <col min="2" max="4" width="12.7265625" style="1" customWidth="1"/>
    <col min="5" max="5" width="18.7265625" style="1" customWidth="1"/>
    <col min="6" max="9" width="12.7265625" style="1" customWidth="1"/>
    <col min="10" max="16384" width="11.453125" style="1"/>
  </cols>
  <sheetData>
    <row r="1" spans="1:10" x14ac:dyDescent="0.35">
      <c r="A1" s="38" t="s">
        <v>0</v>
      </c>
      <c r="B1" s="38"/>
      <c r="C1" s="38"/>
      <c r="D1" s="38"/>
      <c r="E1" s="38"/>
      <c r="F1" s="38"/>
      <c r="G1" s="38"/>
      <c r="H1" s="38"/>
      <c r="I1" s="38"/>
    </row>
    <row r="2" spans="1:10" x14ac:dyDescent="0.35">
      <c r="A2" s="38" t="s">
        <v>1</v>
      </c>
      <c r="B2" s="38"/>
      <c r="C2" s="38"/>
      <c r="D2" s="38"/>
      <c r="E2" s="38"/>
      <c r="F2" s="38"/>
      <c r="G2" s="38"/>
      <c r="H2" s="38"/>
      <c r="I2" s="38"/>
    </row>
    <row r="3" spans="1:10" x14ac:dyDescent="0.35">
      <c r="A3" s="38" t="s">
        <v>2</v>
      </c>
      <c r="B3" s="38"/>
      <c r="C3" s="38"/>
      <c r="D3" s="38"/>
      <c r="E3" s="38"/>
      <c r="F3" s="38"/>
      <c r="G3" s="38"/>
      <c r="H3" s="38"/>
      <c r="I3" s="38"/>
    </row>
    <row r="4" spans="1:10" x14ac:dyDescent="0.35">
      <c r="A4" s="39"/>
      <c r="B4" s="39"/>
      <c r="C4" s="39"/>
      <c r="D4" s="39"/>
      <c r="E4" s="39"/>
      <c r="F4" s="39"/>
      <c r="G4" s="39"/>
      <c r="H4" s="39"/>
      <c r="I4" s="39"/>
    </row>
    <row r="5" spans="1:10" ht="15.5" x14ac:dyDescent="0.35">
      <c r="A5" s="40" t="s">
        <v>3</v>
      </c>
      <c r="B5" s="40"/>
      <c r="C5" s="40"/>
      <c r="D5" s="40"/>
      <c r="E5" s="36">
        <v>45139</v>
      </c>
      <c r="F5" s="30"/>
      <c r="G5" s="30"/>
      <c r="H5" s="30"/>
      <c r="I5" s="30"/>
      <c r="J5" s="11"/>
    </row>
    <row r="6" spans="1:10" x14ac:dyDescent="0.35">
      <c r="A6" s="39"/>
      <c r="B6" s="39"/>
      <c r="C6" s="39"/>
      <c r="D6" s="39"/>
      <c r="E6" s="39"/>
      <c r="F6" s="39"/>
      <c r="G6" s="39"/>
      <c r="H6" s="39"/>
      <c r="I6" s="39"/>
      <c r="J6" s="35"/>
    </row>
    <row r="7" spans="1:10" ht="23.15" customHeight="1" thickBot="1" x14ac:dyDescent="0.4">
      <c r="A7" s="45" t="s">
        <v>4</v>
      </c>
      <c r="B7" s="46" t="s">
        <v>5</v>
      </c>
      <c r="C7" s="47"/>
      <c r="D7" s="47"/>
      <c r="E7" s="45"/>
      <c r="F7" s="46" t="s">
        <v>6</v>
      </c>
      <c r="G7" s="47"/>
      <c r="H7" s="47"/>
      <c r="I7" s="47"/>
    </row>
    <row r="8" spans="1:10" ht="23.15" customHeight="1" thickBot="1" x14ac:dyDescent="0.4">
      <c r="A8" s="43"/>
      <c r="B8" s="41" t="s">
        <v>7</v>
      </c>
      <c r="C8" s="42"/>
      <c r="D8" s="42"/>
      <c r="E8" s="43"/>
      <c r="F8" s="41" t="s">
        <v>7</v>
      </c>
      <c r="G8" s="42"/>
      <c r="H8" s="42"/>
      <c r="I8" s="42"/>
    </row>
    <row r="9" spans="1:10" ht="23.15" customHeight="1" thickBot="1" x14ac:dyDescent="0.4">
      <c r="A9" s="43"/>
      <c r="B9" s="48" t="s">
        <v>8</v>
      </c>
      <c r="C9" s="41" t="s">
        <v>9</v>
      </c>
      <c r="D9" s="42"/>
      <c r="E9" s="43"/>
      <c r="F9" s="48" t="s">
        <v>8</v>
      </c>
      <c r="G9" s="41" t="s">
        <v>9</v>
      </c>
      <c r="H9" s="42"/>
      <c r="I9" s="43"/>
    </row>
    <row r="10" spans="1:10" ht="23.15" customHeight="1" thickBot="1" x14ac:dyDescent="0.4">
      <c r="A10" s="43"/>
      <c r="B10" s="49"/>
      <c r="C10" s="21" t="s">
        <v>10</v>
      </c>
      <c r="D10" s="2" t="s">
        <v>11</v>
      </c>
      <c r="E10" s="2" t="s">
        <v>12</v>
      </c>
      <c r="F10" s="49"/>
      <c r="G10" s="21" t="s">
        <v>10</v>
      </c>
      <c r="H10" s="2" t="s">
        <v>11</v>
      </c>
      <c r="I10" s="2" t="s">
        <v>12</v>
      </c>
    </row>
    <row r="11" spans="1:10" ht="15" thickBot="1" x14ac:dyDescent="0.4">
      <c r="A11" s="8" t="s">
        <v>13</v>
      </c>
      <c r="B11" s="13">
        <v>3.5000000000000001E-3</v>
      </c>
      <c r="C11" s="31">
        <v>6.8000000000000005E-2</v>
      </c>
      <c r="D11" s="31">
        <v>7.9100000000000004E-2</v>
      </c>
      <c r="E11" s="31">
        <v>7.8299999999999995E-2</v>
      </c>
      <c r="F11" s="13">
        <v>0.02</v>
      </c>
      <c r="G11" s="13">
        <v>6.54E-2</v>
      </c>
      <c r="H11" s="13">
        <v>8.1600000000000006E-2</v>
      </c>
      <c r="I11" s="13">
        <v>7.8799999999999995E-2</v>
      </c>
    </row>
    <row r="12" spans="1:10" ht="15" thickBot="1" x14ac:dyDescent="0.4">
      <c r="A12" s="6" t="s">
        <v>14</v>
      </c>
      <c r="B12" s="14">
        <v>3.5000000000000001E-3</v>
      </c>
      <c r="C12" s="32">
        <v>6.9500000000000006E-2</v>
      </c>
      <c r="D12" s="32">
        <v>8.2200000000000009E-2</v>
      </c>
      <c r="E12" s="32">
        <v>8.1900000000000001E-2</v>
      </c>
      <c r="F12" s="14">
        <v>0.02</v>
      </c>
      <c r="G12" s="14">
        <v>8.48E-2</v>
      </c>
      <c r="H12" s="14">
        <v>9.8599999999999993E-2</v>
      </c>
      <c r="I12" s="14">
        <v>8.8399999999999992E-2</v>
      </c>
    </row>
    <row r="13" spans="1:10" ht="15" thickBot="1" x14ac:dyDescent="0.4">
      <c r="A13" s="8" t="s">
        <v>15</v>
      </c>
      <c r="B13" s="13">
        <v>3.5000000000000001E-3</v>
      </c>
      <c r="C13" s="31">
        <v>6.7599999999999993E-2</v>
      </c>
      <c r="D13" s="31">
        <v>8.2799999999999999E-2</v>
      </c>
      <c r="E13" s="31">
        <v>8.2200000000000009E-2</v>
      </c>
      <c r="F13" s="13">
        <v>0.02</v>
      </c>
      <c r="G13" s="13">
        <v>8.6800000000000002E-2</v>
      </c>
      <c r="H13" s="13">
        <v>9.7599999999999992E-2</v>
      </c>
      <c r="I13" s="13">
        <v>8.6899999999999991E-2</v>
      </c>
    </row>
    <row r="14" spans="1:10" ht="15" thickBot="1" x14ac:dyDescent="0.4">
      <c r="A14" s="6" t="s">
        <v>16</v>
      </c>
      <c r="B14" s="14">
        <v>3.5000000000000001E-3</v>
      </c>
      <c r="C14" s="32">
        <v>6.8600000000000008E-2</v>
      </c>
      <c r="D14" s="32">
        <v>7.8399999999999997E-2</v>
      </c>
      <c r="E14" s="32">
        <v>8.3800000000000013E-2</v>
      </c>
      <c r="F14" s="14">
        <v>1.9699999999999999E-2</v>
      </c>
      <c r="G14" s="14">
        <v>6.0599999999999994E-2</v>
      </c>
      <c r="H14" s="14">
        <v>6.7699999999999996E-2</v>
      </c>
      <c r="I14" s="14">
        <v>7.5899999999999995E-2</v>
      </c>
    </row>
    <row r="15" spans="1:10" ht="15" thickBot="1" x14ac:dyDescent="0.4">
      <c r="A15" s="8" t="s">
        <v>17</v>
      </c>
      <c r="B15" s="13">
        <v>3.5000000000000001E-3</v>
      </c>
      <c r="C15" s="31">
        <v>7.3200000000000001E-2</v>
      </c>
      <c r="D15" s="31">
        <v>8.8100000000000012E-2</v>
      </c>
      <c r="E15" s="31">
        <v>8.0500000000000002E-2</v>
      </c>
      <c r="F15" s="13">
        <v>0.02</v>
      </c>
      <c r="G15" s="13">
        <v>7.8700000000000006E-2</v>
      </c>
      <c r="H15" s="13">
        <v>9.35E-2</v>
      </c>
      <c r="I15" s="13">
        <v>8.199999999999999E-2</v>
      </c>
    </row>
    <row r="16" spans="1:10" x14ac:dyDescent="0.35">
      <c r="A16" s="9" t="s">
        <v>18</v>
      </c>
      <c r="B16" s="15">
        <v>3.5000000000000001E-3</v>
      </c>
      <c r="C16" s="33">
        <v>7.6600000000000001E-2</v>
      </c>
      <c r="D16" s="33">
        <v>8.7300000000000003E-2</v>
      </c>
      <c r="E16" s="33">
        <v>8.1799999999999998E-2</v>
      </c>
      <c r="F16" s="15">
        <v>0.02</v>
      </c>
      <c r="G16" s="15">
        <v>8.1699999999999995E-2</v>
      </c>
      <c r="H16" s="15">
        <v>9.5299999999999996E-2</v>
      </c>
      <c r="I16" s="15">
        <v>8.2799999999999999E-2</v>
      </c>
    </row>
    <row r="17" spans="1:10" x14ac:dyDescent="0.35">
      <c r="A17" s="10" t="s">
        <v>19</v>
      </c>
      <c r="B17" s="16">
        <v>3.5000000000000001E-3</v>
      </c>
      <c r="C17" s="34">
        <v>7.1300000000000002E-2</v>
      </c>
      <c r="D17" s="34">
        <v>8.4700000000000011E-2</v>
      </c>
      <c r="E17" s="34">
        <v>8.1000000000000003E-2</v>
      </c>
      <c r="F17" s="16">
        <v>0.02</v>
      </c>
      <c r="G17" s="16">
        <v>7.4200000000000002E-2</v>
      </c>
      <c r="H17" s="16">
        <v>8.6500000000000007E-2</v>
      </c>
      <c r="I17" s="16">
        <v>8.14E-2</v>
      </c>
    </row>
    <row r="18" spans="1:10" ht="15" thickBot="1" x14ac:dyDescent="0.4">
      <c r="A18" s="52"/>
      <c r="B18" s="52"/>
      <c r="C18" s="52"/>
      <c r="D18" s="52"/>
      <c r="E18" s="52"/>
      <c r="F18" s="52"/>
      <c r="G18" s="52"/>
      <c r="H18" s="52"/>
      <c r="I18" s="52"/>
    </row>
    <row r="19" spans="1:10" ht="15" customHeight="1" x14ac:dyDescent="0.35">
      <c r="A19" s="50" t="s">
        <v>35</v>
      </c>
      <c r="B19" s="51"/>
      <c r="C19" s="51"/>
      <c r="D19" s="51"/>
      <c r="E19" s="51"/>
      <c r="F19" s="51"/>
      <c r="G19" s="51"/>
      <c r="H19" s="51"/>
      <c r="I19" s="51"/>
    </row>
    <row r="20" spans="1:10" x14ac:dyDescent="0.35">
      <c r="A20" s="53" t="s">
        <v>20</v>
      </c>
      <c r="B20" s="53"/>
      <c r="C20" s="53"/>
      <c r="D20" s="53"/>
      <c r="E20" s="53"/>
      <c r="F20" s="53"/>
      <c r="G20" s="53"/>
      <c r="H20" s="53"/>
      <c r="I20" s="53"/>
    </row>
    <row r="21" spans="1:10" x14ac:dyDescent="0.35">
      <c r="A21" s="54" t="s">
        <v>21</v>
      </c>
      <c r="B21" s="54"/>
      <c r="C21" s="54"/>
      <c r="D21" s="54"/>
      <c r="E21" s="54"/>
      <c r="F21" s="54"/>
      <c r="G21" s="54"/>
      <c r="H21" s="54"/>
      <c r="I21" s="54"/>
    </row>
    <row r="22" spans="1:10" x14ac:dyDescent="0.35">
      <c r="A22" s="39"/>
      <c r="B22" s="39"/>
      <c r="C22" s="39"/>
      <c r="D22" s="39"/>
      <c r="E22" s="39"/>
      <c r="F22" s="39"/>
      <c r="G22" s="39"/>
      <c r="H22" s="39"/>
      <c r="I22" s="39"/>
    </row>
    <row r="23" spans="1:10" x14ac:dyDescent="0.35">
      <c r="A23" s="44"/>
      <c r="B23" s="44"/>
      <c r="C23" s="44"/>
      <c r="D23" s="44"/>
      <c r="E23" s="44"/>
      <c r="F23" s="44"/>
      <c r="G23" s="44"/>
      <c r="H23" s="44"/>
      <c r="I23" s="44"/>
    </row>
    <row r="28" spans="1:10" x14ac:dyDescent="0.35">
      <c r="J28"/>
    </row>
    <row r="40" spans="3:9" x14ac:dyDescent="0.35">
      <c r="C40" s="67"/>
      <c r="D40" s="67"/>
      <c r="E40" s="67"/>
      <c r="F40" s="67"/>
      <c r="G40" s="67"/>
      <c r="H40" s="67"/>
      <c r="I40" s="67"/>
    </row>
  </sheetData>
  <mergeCells count="21">
    <mergeCell ref="C9:E9"/>
    <mergeCell ref="G9:I9"/>
    <mergeCell ref="A23:I23"/>
    <mergeCell ref="A6:I6"/>
    <mergeCell ref="A7:A10"/>
    <mergeCell ref="B7:E7"/>
    <mergeCell ref="F7:I7"/>
    <mergeCell ref="B8:E8"/>
    <mergeCell ref="F8:I8"/>
    <mergeCell ref="B9:B10"/>
    <mergeCell ref="F9:F10"/>
    <mergeCell ref="A19:I19"/>
    <mergeCell ref="A18:I18"/>
    <mergeCell ref="A20:I20"/>
    <mergeCell ref="A21:I21"/>
    <mergeCell ref="A22:I22"/>
    <mergeCell ref="A1:I1"/>
    <mergeCell ref="A2:I2"/>
    <mergeCell ref="A3:I3"/>
    <mergeCell ref="A4:I4"/>
    <mergeCell ref="A5:D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1" orientation="landscape" r:id="rId1"/>
  <headerFooter>
    <oddFooter>&amp;C&amp;1#&amp;"Calibri"&amp;10&amp;K000000Uso Interno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021A8-A054-4A14-A084-8AF99C9A9C4F}">
  <sheetPr>
    <pageSetUpPr fitToPage="1"/>
  </sheetPr>
  <dimension ref="A1:J23"/>
  <sheetViews>
    <sheetView showGridLines="0" zoomScaleNormal="100" workbookViewId="0">
      <selection activeCell="A7" sqref="A7:A10"/>
    </sheetView>
  </sheetViews>
  <sheetFormatPr baseColWidth="10" defaultColWidth="11.453125" defaultRowHeight="14.5" x14ac:dyDescent="0.35"/>
  <cols>
    <col min="1" max="1" width="20.7265625" style="1" customWidth="1"/>
    <col min="2" max="4" width="12.7265625" style="1" customWidth="1"/>
    <col min="5" max="5" width="18.7265625" style="1" bestFit="1" customWidth="1"/>
    <col min="6" max="9" width="12.7265625" style="1" customWidth="1"/>
    <col min="10" max="10" width="15.7265625" style="1" customWidth="1"/>
    <col min="11" max="11" width="11.7265625" style="1" customWidth="1"/>
    <col min="12" max="16384" width="11.453125" style="1"/>
  </cols>
  <sheetData>
    <row r="1" spans="1:10" x14ac:dyDescent="0.3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x14ac:dyDescent="0.35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</row>
    <row r="3" spans="1:10" x14ac:dyDescent="0.35">
      <c r="A3" s="38" t="str">
        <f>+'ROP - FCL'!A3:I3</f>
        <v>SEGÚN LO DISPUESTO EN EL  SP-A-191 DE 07 DE DICIEMBRE DEL 2017 Y SUS REFORMAS</v>
      </c>
      <c r="B3" s="38"/>
      <c r="C3" s="38"/>
      <c r="D3" s="38"/>
      <c r="E3" s="38"/>
      <c r="F3" s="38"/>
      <c r="G3" s="38"/>
      <c r="H3" s="38"/>
      <c r="I3" s="38"/>
      <c r="J3" s="38"/>
    </row>
    <row r="4" spans="1:10" x14ac:dyDescent="0.35">
      <c r="A4" s="39"/>
      <c r="B4" s="39"/>
      <c r="C4" s="39"/>
      <c r="D4" s="39"/>
      <c r="E4" s="39"/>
      <c r="F4" s="39"/>
      <c r="G4" s="39"/>
      <c r="H4" s="39"/>
      <c r="I4" s="39"/>
      <c r="J4" s="39"/>
    </row>
    <row r="5" spans="1:10" ht="15.5" x14ac:dyDescent="0.35">
      <c r="A5" s="40" t="s">
        <v>3</v>
      </c>
      <c r="B5" s="40"/>
      <c r="C5" s="40"/>
      <c r="D5" s="40"/>
      <c r="E5" s="37">
        <f>+'ROP - FCL'!E5:I5</f>
        <v>45139</v>
      </c>
      <c r="F5" s="30"/>
      <c r="G5" s="30"/>
      <c r="H5" s="30"/>
      <c r="I5" s="30"/>
      <c r="J5" s="30"/>
    </row>
    <row r="6" spans="1:10" x14ac:dyDescent="0.35">
      <c r="A6" s="39"/>
      <c r="B6" s="39"/>
      <c r="C6" s="39"/>
      <c r="D6" s="39"/>
      <c r="E6" s="39"/>
      <c r="F6" s="39"/>
      <c r="G6" s="39"/>
      <c r="H6" s="39"/>
      <c r="I6" s="39"/>
      <c r="J6" s="39"/>
    </row>
    <row r="7" spans="1:10" ht="26.25" customHeight="1" thickBot="1" x14ac:dyDescent="0.4">
      <c r="A7" s="55" t="s">
        <v>4</v>
      </c>
      <c r="B7" s="47" t="s">
        <v>22</v>
      </c>
      <c r="C7" s="47"/>
      <c r="D7" s="47"/>
      <c r="E7" s="45"/>
      <c r="F7" s="49" t="s">
        <v>23</v>
      </c>
      <c r="G7" s="49"/>
      <c r="H7" s="49"/>
      <c r="I7" s="49"/>
      <c r="J7" s="49"/>
    </row>
    <row r="8" spans="1:10" ht="26.25" customHeight="1" thickBot="1" x14ac:dyDescent="0.4">
      <c r="A8" s="55"/>
      <c r="B8" s="42" t="s">
        <v>7</v>
      </c>
      <c r="C8" s="42"/>
      <c r="D8" s="42"/>
      <c r="E8" s="43"/>
      <c r="F8" s="46" t="s">
        <v>7</v>
      </c>
      <c r="G8" s="47"/>
      <c r="H8" s="47"/>
      <c r="I8" s="47"/>
      <c r="J8" s="45"/>
    </row>
    <row r="9" spans="1:10" ht="26.25" customHeight="1" thickBot="1" x14ac:dyDescent="0.4">
      <c r="A9" s="55"/>
      <c r="B9" s="55" t="s">
        <v>24</v>
      </c>
      <c r="C9" s="41" t="s">
        <v>9</v>
      </c>
      <c r="D9" s="42"/>
      <c r="E9" s="43"/>
      <c r="F9" s="57" t="s">
        <v>25</v>
      </c>
      <c r="G9" s="55" t="s">
        <v>24</v>
      </c>
      <c r="H9" s="41" t="s">
        <v>9</v>
      </c>
      <c r="I9" s="42"/>
      <c r="J9" s="43"/>
    </row>
    <row r="10" spans="1:10" ht="26.25" customHeight="1" thickBot="1" x14ac:dyDescent="0.4">
      <c r="A10" s="45"/>
      <c r="B10" s="56"/>
      <c r="C10" s="21" t="s">
        <v>10</v>
      </c>
      <c r="D10" s="2" t="s">
        <v>11</v>
      </c>
      <c r="E10" s="2" t="s">
        <v>12</v>
      </c>
      <c r="F10" s="58"/>
      <c r="G10" s="56"/>
      <c r="H10" s="21" t="s">
        <v>10</v>
      </c>
      <c r="I10" s="2" t="s">
        <v>11</v>
      </c>
      <c r="J10" s="2" t="s">
        <v>12</v>
      </c>
    </row>
    <row r="11" spans="1:10" ht="15" thickBot="1" x14ac:dyDescent="0.4">
      <c r="A11" s="5" t="s">
        <v>13</v>
      </c>
      <c r="B11" s="17">
        <v>1.4999999999999999E-2</v>
      </c>
      <c r="C11" s="17">
        <v>6.6500000000000004E-2</v>
      </c>
      <c r="D11" s="17">
        <v>8.0700000000000008E-2</v>
      </c>
      <c r="E11" s="17">
        <v>7.8899999999999998E-2</v>
      </c>
      <c r="F11" s="17"/>
      <c r="G11" s="17">
        <v>1.4999999999999999E-2</v>
      </c>
      <c r="H11" s="17">
        <v>6.2E-2</v>
      </c>
      <c r="I11" s="17">
        <v>7.9100000000000004E-2</v>
      </c>
      <c r="J11" s="17">
        <v>7.8899999999999998E-2</v>
      </c>
    </row>
    <row r="12" spans="1:10" ht="15" thickBot="1" x14ac:dyDescent="0.4">
      <c r="A12" s="6" t="s">
        <v>14</v>
      </c>
      <c r="B12" s="18">
        <v>1.4999999999999999E-2</v>
      </c>
      <c r="C12" s="18">
        <v>8.4900000000000003E-2</v>
      </c>
      <c r="D12" s="18">
        <v>0.1008</v>
      </c>
      <c r="E12" s="18">
        <v>9.1600000000000001E-2</v>
      </c>
      <c r="F12" s="18"/>
      <c r="G12" s="18">
        <v>1.4999999999999999E-2</v>
      </c>
      <c r="H12" s="18">
        <v>9.7500000000000003E-2</v>
      </c>
      <c r="I12" s="18">
        <v>0.10920000000000001</v>
      </c>
      <c r="J12" s="18">
        <v>9.5500000000000002E-2</v>
      </c>
    </row>
    <row r="13" spans="1:10" ht="15" thickBot="1" x14ac:dyDescent="0.4">
      <c r="A13" s="5" t="s">
        <v>15</v>
      </c>
      <c r="B13" s="17">
        <v>1.4999999999999999E-2</v>
      </c>
      <c r="C13" s="17">
        <v>7.3700000000000002E-2</v>
      </c>
      <c r="D13" s="17">
        <v>9.1300000000000006E-2</v>
      </c>
      <c r="E13" s="17">
        <v>8.5800000000000001E-2</v>
      </c>
      <c r="F13" s="17">
        <v>0.1</v>
      </c>
      <c r="G13" s="17"/>
      <c r="H13" s="17">
        <v>9.4800000000000009E-2</v>
      </c>
      <c r="I13" s="17">
        <v>0.10300000000000001</v>
      </c>
      <c r="J13" s="17">
        <v>9.5000000000000001E-2</v>
      </c>
    </row>
    <row r="14" spans="1:10" ht="15" thickBot="1" x14ac:dyDescent="0.4">
      <c r="A14" s="6" t="s">
        <v>17</v>
      </c>
      <c r="B14" s="18">
        <v>1.4999999999999999E-2</v>
      </c>
      <c r="C14" s="18">
        <v>8.2299999999999998E-2</v>
      </c>
      <c r="D14" s="18">
        <v>9.0899999999999995E-2</v>
      </c>
      <c r="E14" s="18">
        <v>8.3800000000000013E-2</v>
      </c>
      <c r="F14" s="18"/>
      <c r="G14" s="18">
        <v>1.4999999999999999E-2</v>
      </c>
      <c r="H14" s="18">
        <v>8.09E-2</v>
      </c>
      <c r="I14" s="18">
        <v>9.3000000000000013E-2</v>
      </c>
      <c r="J14" s="18">
        <v>8.5600000000000009E-2</v>
      </c>
    </row>
    <row r="15" spans="1:10" x14ac:dyDescent="0.35">
      <c r="A15" s="7" t="s">
        <v>18</v>
      </c>
      <c r="B15" s="19">
        <v>1.7500000000000002E-2</v>
      </c>
      <c r="C15" s="24">
        <v>8.6300000000000002E-2</v>
      </c>
      <c r="D15" s="24">
        <v>9.3699999999999992E-2</v>
      </c>
      <c r="E15" s="24">
        <v>8.3900000000000002E-2</v>
      </c>
      <c r="F15" s="19"/>
      <c r="G15" s="19">
        <v>1.7500000000000002E-2</v>
      </c>
      <c r="H15" s="24">
        <v>8.7499999999999994E-2</v>
      </c>
      <c r="I15" s="24">
        <v>9.1400000000000009E-2</v>
      </c>
      <c r="J15" s="24">
        <v>8.4399999999999989E-2</v>
      </c>
    </row>
    <row r="16" spans="1:10" x14ac:dyDescent="0.35">
      <c r="A16" s="25" t="s">
        <v>19</v>
      </c>
      <c r="B16" s="26">
        <v>1.55E-2</v>
      </c>
      <c r="C16" s="26">
        <v>7.9399999999999998E-2</v>
      </c>
      <c r="D16" s="26">
        <v>9.1300000000000006E-2</v>
      </c>
      <c r="E16" s="26">
        <v>8.4600000000000009E-2</v>
      </c>
      <c r="F16" s="26">
        <v>0.1</v>
      </c>
      <c r="G16" s="26">
        <v>1.5625E-2</v>
      </c>
      <c r="H16" s="26">
        <v>8.2599999999999993E-2</v>
      </c>
      <c r="I16" s="26">
        <v>9.4200000000000006E-2</v>
      </c>
      <c r="J16" s="26">
        <v>8.7899999999999992E-2</v>
      </c>
    </row>
    <row r="17" spans="1:10" ht="15" thickBot="1" x14ac:dyDescent="0.4">
      <c r="A17" s="60"/>
      <c r="B17" s="60"/>
      <c r="C17" s="60"/>
      <c r="D17" s="60"/>
      <c r="E17" s="60"/>
      <c r="F17" s="60"/>
      <c r="G17" s="60"/>
      <c r="H17" s="60"/>
      <c r="I17" s="60"/>
      <c r="J17" s="60"/>
    </row>
    <row r="18" spans="1:10" ht="15" customHeight="1" x14ac:dyDescent="0.35">
      <c r="A18" s="61" t="str">
        <f>+'ROP - FCL'!A19:I19</f>
        <v>(1) Información con base en cifras suministradas por la SUPEN con cierre a agosto 2023</v>
      </c>
      <c r="B18" s="61"/>
      <c r="C18" s="61"/>
      <c r="D18" s="61"/>
      <c r="E18" s="61"/>
      <c r="F18" s="61"/>
      <c r="G18" s="61"/>
      <c r="H18" s="61"/>
      <c r="I18" s="61"/>
      <c r="J18" s="61"/>
    </row>
    <row r="19" spans="1:10" x14ac:dyDescent="0.35">
      <c r="A19" s="53" t="s">
        <v>26</v>
      </c>
      <c r="B19" s="53"/>
      <c r="C19" s="53"/>
      <c r="D19" s="53"/>
      <c r="E19" s="53"/>
      <c r="F19" s="53"/>
      <c r="G19" s="53"/>
      <c r="H19" s="53"/>
      <c r="I19" s="53"/>
      <c r="J19" s="53"/>
    </row>
    <row r="20" spans="1:10" x14ac:dyDescent="0.35">
      <c r="A20" s="59" t="s">
        <v>27</v>
      </c>
      <c r="B20" s="59"/>
      <c r="C20" s="59"/>
      <c r="D20" s="59"/>
      <c r="E20" s="59"/>
      <c r="F20" s="59"/>
      <c r="G20" s="59"/>
      <c r="H20" s="59"/>
      <c r="I20" s="59"/>
      <c r="J20" s="59"/>
    </row>
    <row r="21" spans="1:10" x14ac:dyDescent="0.35">
      <c r="A21" s="39"/>
      <c r="B21" s="39"/>
      <c r="C21" s="39"/>
      <c r="D21" s="39"/>
      <c r="E21" s="39"/>
      <c r="F21" s="39"/>
      <c r="G21" s="39"/>
      <c r="H21" s="39"/>
      <c r="I21" s="39"/>
      <c r="J21" s="39"/>
    </row>
    <row r="22" spans="1:10" x14ac:dyDescent="0.35">
      <c r="C22"/>
      <c r="D22"/>
      <c r="E22"/>
      <c r="F22"/>
      <c r="G22"/>
      <c r="H22"/>
      <c r="I22"/>
      <c r="J22"/>
    </row>
    <row r="23" spans="1:10" x14ac:dyDescent="0.35">
      <c r="C23"/>
    </row>
  </sheetData>
  <mergeCells count="21">
    <mergeCell ref="A20:J20"/>
    <mergeCell ref="A21:J21"/>
    <mergeCell ref="G9:G10"/>
    <mergeCell ref="A17:J17"/>
    <mergeCell ref="A19:J19"/>
    <mergeCell ref="A18:J18"/>
    <mergeCell ref="C9:E9"/>
    <mergeCell ref="H9:J9"/>
    <mergeCell ref="A6:J6"/>
    <mergeCell ref="A7:A10"/>
    <mergeCell ref="B7:E7"/>
    <mergeCell ref="F7:J7"/>
    <mergeCell ref="B8:E8"/>
    <mergeCell ref="F8:J8"/>
    <mergeCell ref="B9:B10"/>
    <mergeCell ref="F9:F10"/>
    <mergeCell ref="A1:J1"/>
    <mergeCell ref="A2:J2"/>
    <mergeCell ref="A3:J3"/>
    <mergeCell ref="A4:J4"/>
    <mergeCell ref="A5:D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4" orientation="landscape" r:id="rId1"/>
  <headerFooter>
    <oddFooter>&amp;C&amp;1#&amp;"Calibri"&amp;10&amp;K000000Uso Interno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CD252-8106-43CD-9C68-CD9ACB70E73D}">
  <sheetPr>
    <pageSetUpPr fitToPage="1"/>
  </sheetPr>
  <dimension ref="A1:L26"/>
  <sheetViews>
    <sheetView showGridLines="0" zoomScaleNormal="100" workbookViewId="0">
      <selection activeCell="A7" sqref="A7:A10"/>
    </sheetView>
  </sheetViews>
  <sheetFormatPr baseColWidth="10" defaultColWidth="11.453125" defaultRowHeight="14.5" x14ac:dyDescent="0.35"/>
  <cols>
    <col min="1" max="1" width="20.7265625" style="1" customWidth="1"/>
    <col min="2" max="5" width="12.7265625" style="1" customWidth="1"/>
    <col min="6" max="6" width="18.7265625" style="1" bestFit="1" customWidth="1"/>
    <col min="7" max="11" width="12.7265625" style="1" customWidth="1"/>
    <col min="12" max="16384" width="11.453125" style="1"/>
  </cols>
  <sheetData>
    <row r="1" spans="1:12" x14ac:dyDescent="0.3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2" x14ac:dyDescent="0.35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2" x14ac:dyDescent="0.35">
      <c r="A3" s="38" t="str">
        <f>+'Régimen Voluntario Colones'!A3:J3</f>
        <v>SEGÚN LO DISPUESTO EN EL  SP-A-191 DE 07 DE DICIEMBRE DEL 2017 Y SUS REFORMAS</v>
      </c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2" x14ac:dyDescent="0.35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2" ht="15.5" x14ac:dyDescent="0.35">
      <c r="A5" s="40" t="s">
        <v>3</v>
      </c>
      <c r="B5" s="40"/>
      <c r="C5" s="40"/>
      <c r="D5" s="40"/>
      <c r="E5" s="40"/>
      <c r="F5" s="37">
        <f>'ROP - FCL'!E5</f>
        <v>45139</v>
      </c>
      <c r="G5" s="30"/>
      <c r="H5" s="30"/>
      <c r="I5" s="30"/>
      <c r="J5" s="30"/>
      <c r="K5" s="29"/>
    </row>
    <row r="6" spans="1:12" x14ac:dyDescent="0.35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12"/>
    </row>
    <row r="7" spans="1:12" ht="26.25" customHeight="1" thickBot="1" x14ac:dyDescent="0.4">
      <c r="A7" s="55" t="s">
        <v>4</v>
      </c>
      <c r="B7" s="46" t="s">
        <v>28</v>
      </c>
      <c r="C7" s="47"/>
      <c r="D7" s="47"/>
      <c r="E7" s="47"/>
      <c r="F7" s="45"/>
      <c r="G7" s="46" t="s">
        <v>29</v>
      </c>
      <c r="H7" s="47"/>
      <c r="I7" s="47"/>
      <c r="J7" s="47"/>
      <c r="K7" s="45"/>
    </row>
    <row r="8" spans="1:12" ht="26.25" customHeight="1" thickBot="1" x14ac:dyDescent="0.4">
      <c r="A8" s="55"/>
      <c r="B8" s="41" t="s">
        <v>7</v>
      </c>
      <c r="C8" s="42"/>
      <c r="D8" s="42"/>
      <c r="E8" s="42"/>
      <c r="F8" s="43"/>
      <c r="G8" s="41" t="s">
        <v>7</v>
      </c>
      <c r="H8" s="42"/>
      <c r="I8" s="42"/>
      <c r="J8" s="42"/>
      <c r="K8" s="43"/>
    </row>
    <row r="9" spans="1:12" ht="26.25" customHeight="1" thickBot="1" x14ac:dyDescent="0.4">
      <c r="A9" s="55"/>
      <c r="B9" s="48" t="s">
        <v>25</v>
      </c>
      <c r="C9" s="48" t="s">
        <v>24</v>
      </c>
      <c r="D9" s="41" t="s">
        <v>9</v>
      </c>
      <c r="E9" s="42"/>
      <c r="F9" s="43"/>
      <c r="G9" s="62" t="s">
        <v>25</v>
      </c>
      <c r="H9" s="62" t="s">
        <v>24</v>
      </c>
      <c r="I9" s="64" t="s">
        <v>9</v>
      </c>
      <c r="J9" s="65"/>
      <c r="K9" s="66"/>
    </row>
    <row r="10" spans="1:12" ht="26.25" customHeight="1" thickBot="1" x14ac:dyDescent="0.4">
      <c r="A10" s="45"/>
      <c r="B10" s="49"/>
      <c r="C10" s="49"/>
      <c r="D10" s="21" t="s">
        <v>10</v>
      </c>
      <c r="E10" s="2" t="s">
        <v>11</v>
      </c>
      <c r="F10" s="2" t="s">
        <v>12</v>
      </c>
      <c r="G10" s="63"/>
      <c r="H10" s="63"/>
      <c r="I10" s="22" t="s">
        <v>10</v>
      </c>
      <c r="J10" s="4" t="s">
        <v>11</v>
      </c>
      <c r="K10" s="4" t="s">
        <v>12</v>
      </c>
    </row>
    <row r="11" spans="1:12" ht="15" thickBot="1" x14ac:dyDescent="0.4">
      <c r="A11" s="5" t="s">
        <v>30</v>
      </c>
      <c r="B11" s="17"/>
      <c r="C11" s="17">
        <v>8.0000000000000002E-3</v>
      </c>
      <c r="D11" s="20">
        <v>2.6000000000000002E-2</v>
      </c>
      <c r="E11" s="20">
        <v>3.6000000000000004E-2</v>
      </c>
      <c r="F11" s="20">
        <v>3.7699999999999997E-2</v>
      </c>
      <c r="G11" s="17"/>
      <c r="H11" s="17">
        <v>8.0000000000000002E-3</v>
      </c>
      <c r="I11" s="20">
        <v>3.2099999999999997E-2</v>
      </c>
      <c r="J11" s="20">
        <v>4.3499999999999997E-2</v>
      </c>
      <c r="K11" s="20">
        <v>4.2599999999999999E-2</v>
      </c>
      <c r="L11" s="3"/>
    </row>
    <row r="12" spans="1:12" ht="15" thickBot="1" x14ac:dyDescent="0.4">
      <c r="A12" s="6" t="s">
        <v>31</v>
      </c>
      <c r="B12" s="18"/>
      <c r="C12" s="18">
        <v>0.01</v>
      </c>
      <c r="D12" s="23">
        <v>6.08E-2</v>
      </c>
      <c r="E12" s="23">
        <v>7.0099999999999996E-2</v>
      </c>
      <c r="F12" s="23">
        <v>5.7999999999999996E-2</v>
      </c>
      <c r="G12" s="18"/>
      <c r="H12" s="18">
        <v>0.01</v>
      </c>
      <c r="I12" s="23">
        <v>6.4899999999999999E-2</v>
      </c>
      <c r="J12" s="23">
        <v>7.0300000000000001E-2</v>
      </c>
      <c r="K12" s="23">
        <v>5.9400000000000001E-2</v>
      </c>
      <c r="L12" s="3"/>
    </row>
    <row r="13" spans="1:12" ht="15" thickBot="1" x14ac:dyDescent="0.4">
      <c r="A13" s="5" t="s">
        <v>32</v>
      </c>
      <c r="B13" s="20">
        <v>0.1</v>
      </c>
      <c r="C13" s="20"/>
      <c r="D13" s="20">
        <v>5.4299999999999994E-2</v>
      </c>
      <c r="E13" s="20">
        <v>5.6299999999999996E-2</v>
      </c>
      <c r="F13" s="20">
        <v>4.9500000000000002E-2</v>
      </c>
      <c r="G13" s="20">
        <v>0.1</v>
      </c>
      <c r="H13" s="20"/>
      <c r="I13" s="20">
        <v>5.1900000000000002E-2</v>
      </c>
      <c r="J13" s="20">
        <v>5.7999999999999996E-2</v>
      </c>
      <c r="K13" s="20">
        <v>5.5500000000000001E-2</v>
      </c>
      <c r="L13" s="3"/>
    </row>
    <row r="14" spans="1:12" x14ac:dyDescent="0.35">
      <c r="A14" s="9" t="s">
        <v>33</v>
      </c>
      <c r="B14" s="27">
        <v>0.1</v>
      </c>
      <c r="C14" s="27"/>
      <c r="D14" s="28">
        <v>5.9699999999999996E-2</v>
      </c>
      <c r="E14" s="28">
        <v>6.0599999999999994E-2</v>
      </c>
      <c r="F14" s="28">
        <v>5.2600000000000001E-2</v>
      </c>
      <c r="G14" s="27">
        <v>0.1</v>
      </c>
      <c r="H14" s="27"/>
      <c r="I14" s="28">
        <v>5.67E-2</v>
      </c>
      <c r="J14" s="28">
        <v>5.6799999999999996E-2</v>
      </c>
      <c r="K14" s="28">
        <v>4.9200000000000001E-2</v>
      </c>
      <c r="L14" s="3"/>
    </row>
    <row r="15" spans="1:12" x14ac:dyDescent="0.35">
      <c r="A15" s="25" t="s">
        <v>19</v>
      </c>
      <c r="B15" s="16">
        <v>0.10000000000000002</v>
      </c>
      <c r="C15" s="16">
        <v>9.0000000000000011E-3</v>
      </c>
      <c r="D15" s="16">
        <v>5.3899999999999997E-2</v>
      </c>
      <c r="E15" s="16">
        <v>5.6799999999999996E-2</v>
      </c>
      <c r="F15" s="16">
        <v>5.0199999999999995E-2</v>
      </c>
      <c r="G15" s="16">
        <v>0.1</v>
      </c>
      <c r="H15" s="16">
        <v>9.0000000000000011E-3</v>
      </c>
      <c r="I15" s="16">
        <v>4.4800000000000006E-2</v>
      </c>
      <c r="J15" s="16">
        <v>5.2199999999999996E-2</v>
      </c>
      <c r="K15" s="16">
        <v>4.8899999999999999E-2</v>
      </c>
      <c r="L15" s="3"/>
    </row>
    <row r="16" spans="1:12" ht="15" thickBot="1" x14ac:dyDescent="0.4">
      <c r="A16" s="52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3"/>
    </row>
    <row r="17" spans="1:12" x14ac:dyDescent="0.35">
      <c r="A17" s="61" t="str">
        <f>+'Régimen Voluntario Colones'!A18:J18</f>
        <v>(1) Información con base en cifras suministradas por la SUPEN con cierre a agosto 2023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3"/>
    </row>
    <row r="18" spans="1:12" x14ac:dyDescent="0.35">
      <c r="A18" s="53" t="s">
        <v>26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3"/>
    </row>
    <row r="19" spans="1:12" x14ac:dyDescent="0.35">
      <c r="A19" s="54" t="s">
        <v>34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3"/>
    </row>
    <row r="20" spans="1:12" x14ac:dyDescent="0.35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</row>
    <row r="21" spans="1:12" ht="15" customHeight="1" x14ac:dyDescent="0.35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</row>
    <row r="22" spans="1:12" x14ac:dyDescent="0.35">
      <c r="D22"/>
      <c r="H22"/>
      <c r="I22"/>
      <c r="J22"/>
      <c r="K22"/>
    </row>
    <row r="23" spans="1:12" x14ac:dyDescent="0.35">
      <c r="C23"/>
      <c r="D23"/>
    </row>
    <row r="24" spans="1:12" x14ac:dyDescent="0.35">
      <c r="C24"/>
      <c r="D24"/>
    </row>
    <row r="25" spans="1:12" x14ac:dyDescent="0.35">
      <c r="C25"/>
    </row>
    <row r="26" spans="1:12" x14ac:dyDescent="0.35">
      <c r="C26"/>
    </row>
  </sheetData>
  <mergeCells count="23">
    <mergeCell ref="A19:K19"/>
    <mergeCell ref="A20:K20"/>
    <mergeCell ref="A21:K21"/>
    <mergeCell ref="H9:H10"/>
    <mergeCell ref="A16:K16"/>
    <mergeCell ref="A18:K18"/>
    <mergeCell ref="A17:K17"/>
    <mergeCell ref="D9:F9"/>
    <mergeCell ref="I9:K9"/>
    <mergeCell ref="A6:K6"/>
    <mergeCell ref="A7:A10"/>
    <mergeCell ref="B7:F7"/>
    <mergeCell ref="G7:K7"/>
    <mergeCell ref="B8:F8"/>
    <mergeCell ref="G8:K8"/>
    <mergeCell ref="B9:B10"/>
    <mergeCell ref="C9:C10"/>
    <mergeCell ref="G9:G10"/>
    <mergeCell ref="A1:K1"/>
    <mergeCell ref="A2:K2"/>
    <mergeCell ref="A3:K3"/>
    <mergeCell ref="A4:K4"/>
    <mergeCell ref="A5:E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4" orientation="landscape" r:id="rId1"/>
  <headerFooter>
    <oddFooter>&amp;C&amp;1#&amp;"Calibri"&amp;10&amp;K000000Uso Interno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ac15def-639a-4f11-9bf1-3dd6eaec16d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CD9C597DD991469F043CC1ABD7B937" ma:contentTypeVersion="14" ma:contentTypeDescription="Create a new document." ma:contentTypeScope="" ma:versionID="0fb039156681ac656e153f91cf92c28d">
  <xsd:schema xmlns:xsd="http://www.w3.org/2001/XMLSchema" xmlns:xs="http://www.w3.org/2001/XMLSchema" xmlns:p="http://schemas.microsoft.com/office/2006/metadata/properties" xmlns:ns3="0ac15def-639a-4f11-9bf1-3dd6eaec16d8" xmlns:ns4="7980965d-ddc8-4d6b-8604-6bf4dd8fa522" targetNamespace="http://schemas.microsoft.com/office/2006/metadata/properties" ma:root="true" ma:fieldsID="3ea4abebd000d0f4145e2dfae1e21103" ns3:_="" ns4:_="">
    <xsd:import namespace="0ac15def-639a-4f11-9bf1-3dd6eaec16d8"/>
    <xsd:import namespace="7980965d-ddc8-4d6b-8604-6bf4dd8fa52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c15def-639a-4f11-9bf1-3dd6eaec16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80965d-ddc8-4d6b-8604-6bf4dd8fa52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9F1D43-5F57-4CDC-8F15-ED3814CBEA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EAA538-F985-4DDD-A658-16E9E9E3C1D9}">
  <ds:schemaRefs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microsoft.com/office/2006/metadata/properties"/>
    <ds:schemaRef ds:uri="0ac15def-639a-4f11-9bf1-3dd6eaec16d8"/>
    <ds:schemaRef ds:uri="7980965d-ddc8-4d6b-8604-6bf4dd8fa522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F96FE65-5458-4995-9CAE-B15FB3005A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c15def-639a-4f11-9bf1-3dd6eaec16d8"/>
    <ds:schemaRef ds:uri="7980965d-ddc8-4d6b-8604-6bf4dd8fa5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ROP - FCL</vt:lpstr>
      <vt:lpstr>Régimen Voluntario Colones</vt:lpstr>
      <vt:lpstr>Régimen Voluntario Dólares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Roberto Arias Muñoz</dc:creator>
  <cp:keywords/>
  <dc:description/>
  <cp:lastModifiedBy>SOTO CHAVERRI ANDREA CAROLINA</cp:lastModifiedBy>
  <cp:revision/>
  <dcterms:created xsi:type="dcterms:W3CDTF">2018-12-04T15:27:55Z</dcterms:created>
  <dcterms:modified xsi:type="dcterms:W3CDTF">2023-09-06T23:48:54Z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0x01010012CD9C597DD991469F043CC1ABD7B937</vt:lpwstr>
  </property>
  <property fmtid="{D5CDD505-2E9C-101B-9397-08002B2CF9AE}" pid="3" name="MSIP_Label_b8b4be34-365a-4a68-b9fb-75c1b6874315_Enabled">
    <vt:lpwstr>true</vt:lpwstr>
  </property>
  <property fmtid="{D5CDD505-2E9C-101B-9397-08002B2CF9AE}" pid="4" name="MSIP_Label_b8b4be34-365a-4a68-b9fb-75c1b6874315_SetDate">
    <vt:lpwstr>2022-12-21T15:45:37Z</vt:lpwstr>
  </property>
  <property fmtid="{D5CDD505-2E9C-101B-9397-08002B2CF9AE}" pid="5" name="MSIP_Label_b8b4be34-365a-4a68-b9fb-75c1b6874315_Method">
    <vt:lpwstr>Standard</vt:lpwstr>
  </property>
  <property fmtid="{D5CDD505-2E9C-101B-9397-08002B2CF9AE}" pid="6" name="MSIP_Label_b8b4be34-365a-4a68-b9fb-75c1b6874315_Name">
    <vt:lpwstr>b8b4be34-365a-4a68-b9fb-75c1b6874315</vt:lpwstr>
  </property>
  <property fmtid="{D5CDD505-2E9C-101B-9397-08002B2CF9AE}" pid="7" name="MSIP_Label_b8b4be34-365a-4a68-b9fb-75c1b6874315_SiteId">
    <vt:lpwstr>618d0a45-25a6-4618-9f80-8f70a435ee52</vt:lpwstr>
  </property>
  <property fmtid="{D5CDD505-2E9C-101B-9397-08002B2CF9AE}" pid="8" name="MSIP_Label_b8b4be34-365a-4a68-b9fb-75c1b6874315_ActionId">
    <vt:lpwstr>533e8ff5-aa0d-4a36-b367-0000470b4f39</vt:lpwstr>
  </property>
  <property fmtid="{D5CDD505-2E9C-101B-9397-08002B2CF9AE}" pid="9" name="MSIP_Label_b8b4be34-365a-4a68-b9fb-75c1b6874315_ContentBits">
    <vt:lpwstr>2</vt:lpwstr>
  </property>
</Properties>
</file>